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Лист1" sheetId="1" r:id="rId1"/>
  </sheets>
  <definedNames>
    <definedName name="_xlnm.Print_Area" localSheetId="0">'Лист1'!$A$1:$E$118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<sst xmlns="http://schemas.openxmlformats.org/spreadsheetml/2006/main" count="205" uniqueCount="189">
  <si>
    <t>Целевые сборы на содержание милиции</t>
  </si>
  <si>
    <t>Налог на рекламу</t>
  </si>
  <si>
    <t>000 1 00 00000 00 0000 000</t>
  </si>
  <si>
    <t xml:space="preserve"> </t>
  </si>
  <si>
    <t>Налог на прибыль организаций</t>
  </si>
  <si>
    <t>Налог на прибыль организаций, зачисляемый в бюджет субъекта РФ</t>
  </si>
  <si>
    <t xml:space="preserve">Прочие местные налоги и сборы </t>
  </si>
  <si>
    <t>000 1 11 05000 00 0000 000</t>
  </si>
  <si>
    <t>Прочие доходы местных бюджетов от оказания платных услуг и компенсации затрат государства</t>
  </si>
  <si>
    <t>Прочие неналоговые доходы местных бюджетов</t>
  </si>
  <si>
    <t>000 1 11 00000 00 0000 000</t>
  </si>
  <si>
    <t>000 1 17 00000 00 0000 000</t>
  </si>
  <si>
    <t xml:space="preserve">Прочие неналоговые доходы </t>
  </si>
  <si>
    <t>182 1 01 00000 00 0000 000</t>
  </si>
  <si>
    <t>182 1 01 01000 00 0000 110</t>
  </si>
  <si>
    <t>182 1 01 01012 02 0000 110</t>
  </si>
  <si>
    <t>182 1 01 02000 01 0000 110</t>
  </si>
  <si>
    <t>182 1 06 00000 00 0000 000</t>
  </si>
  <si>
    <t>182 1 09 00000 00 0000 000</t>
  </si>
  <si>
    <t>182 1 01 02010 01 0000 110</t>
  </si>
  <si>
    <t>182 1 01 02020 01 0000 110</t>
  </si>
  <si>
    <t>182 1 01 02050 01 0000 110</t>
  </si>
  <si>
    <t>Административные штрафы за правонарушения в сфере благоустройства (Адм.-тех.надзор)</t>
  </si>
  <si>
    <t>Административные штрафы за правонарушения (Адм.-трансп.инсп.)</t>
  </si>
  <si>
    <t>001 1 17 05030 03 0000 180</t>
  </si>
  <si>
    <t>001 1 13 03030 03 0000 130</t>
  </si>
  <si>
    <t>В том числе:</t>
  </si>
  <si>
    <t xml:space="preserve">  Фонд Экология (Отчисления от платы за негативное воздейств.на окружающую природную среду )</t>
  </si>
  <si>
    <t>182 1 09 06010 02 0000 110</t>
  </si>
  <si>
    <t>Налог с продаж</t>
  </si>
  <si>
    <t>Госпошлина за государственную регистрацию транспортных средств</t>
  </si>
  <si>
    <t>182 1 08 03010 01 0000 110</t>
  </si>
  <si>
    <t>182 1 06 06000 00 0000 110</t>
  </si>
  <si>
    <t>000 1 12 01000 01 0001 120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</si>
  <si>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года.</t>
  </si>
  <si>
    <t xml:space="preserve">073 1 16  90040 04 0000 140                 </t>
  </si>
  <si>
    <t xml:space="preserve">100 1 16  90040 04 0000 140                                 </t>
  </si>
  <si>
    <t>001 1 17 05040 04 0002 180</t>
  </si>
  <si>
    <t>Прочие неналоговые доходы бюджетов городских округов (Доходы от инвестиционных контрактов)</t>
  </si>
  <si>
    <t>182 1 09 01020 04 0000 110</t>
  </si>
  <si>
    <t>182 1 09 04050 04 0000 110</t>
  </si>
  <si>
    <t>182 1 09 07010 04 0000 110</t>
  </si>
  <si>
    <t>182 1 09 07030 04 0000 110</t>
  </si>
  <si>
    <t>182 1 09 07050 04 0000 110</t>
  </si>
  <si>
    <t>001 1 11 02032 04 0000 120</t>
  </si>
  <si>
    <t>Доходы от размещения временно свободных средств бюджетов городских округов</t>
  </si>
  <si>
    <t>Код  бюджетной классификации Российской Федерации</t>
  </si>
  <si>
    <t>Наименование доходов</t>
  </si>
  <si>
    <t xml:space="preserve">СУММА </t>
  </si>
  <si>
    <t>(тыс.рублей)</t>
  </si>
  <si>
    <t>002 1 17 05040 04 0000 180</t>
  </si>
  <si>
    <t>903 1 11 09044 04 0000 120</t>
  </si>
  <si>
    <t>902 1 14 02033 04 0000 410</t>
  </si>
  <si>
    <t>Земельный налог (по обязательствам возникшим до 01.01.2006г.).</t>
  </si>
  <si>
    <t>Налог на прибыль организаций, зачисляемый в местные бюджеты (в части сумм по расчетам за 2004 год).</t>
  </si>
  <si>
    <t>Задолженность по отмененным налогам и сборам.</t>
  </si>
  <si>
    <t>902 1 14 06012 04 0000 430</t>
  </si>
  <si>
    <t xml:space="preserve"> +/-</t>
  </si>
  <si>
    <t xml:space="preserve">188 1 08 07140 01 0000 110 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</si>
  <si>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</si>
  <si>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</si>
  <si>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</si>
  <si>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</si>
  <si>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</si>
  <si>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</si>
  <si>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городских округов (плата за найм помещения)</t>
  </si>
  <si>
    <t>Доходы отреализации иного имущества, находящегося в собственности  городских округов (в части реализации основных средств по указанному имуществу)</t>
  </si>
  <si>
    <t>Доходы от продажи земельных участков государственная собственность на которые не разграничена и которые расположены в границах городских округов</t>
  </si>
  <si>
    <t>902 1 13 03040 04 0000 130</t>
  </si>
  <si>
    <t>000 1 13 03040 04 0000 130</t>
  </si>
  <si>
    <t xml:space="preserve">Прочие доходы  бюджетов городских округов от оказания платных услуг и компенсации затрат государства </t>
  </si>
  <si>
    <t>901 1 13 03040 04 0000 130</t>
  </si>
  <si>
    <t>902 1 11 05024 04 0000 120</t>
  </si>
  <si>
    <t xml:space="preserve">Доходы, получаемые в виде арендной платы,а также средства от продажи права на заключение договоров аренды за земли,находящиеся в собственности муниципальных районов </t>
  </si>
  <si>
    <t xml:space="preserve">048 1 12 01010 01 0000 120 </t>
  </si>
  <si>
    <t xml:space="preserve">048 1 12 01020 01 0000 120 </t>
  </si>
  <si>
    <t xml:space="preserve">048 1 12 01030 01 0000 120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</si>
  <si>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</si>
  <si>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</si>
  <si>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 веществ в водные объекты</t>
  </si>
  <si>
    <t xml:space="preserve">Платежи при пользовании природными ресурсами </t>
  </si>
  <si>
    <t>000 1 12 00000 00 0000 000</t>
  </si>
  <si>
    <t>Доходы от оказания платных услуг и компенсации затрат государства</t>
  </si>
  <si>
    <t xml:space="preserve">                                                    </t>
  </si>
  <si>
    <t xml:space="preserve">                                   </t>
  </si>
  <si>
    <t xml:space="preserve">                            </t>
  </si>
  <si>
    <t xml:space="preserve">                       </t>
  </si>
  <si>
    <t xml:space="preserve">                                               </t>
  </si>
  <si>
    <t xml:space="preserve">                      </t>
  </si>
  <si>
    <t xml:space="preserve">                 </t>
  </si>
  <si>
    <t>182 1 06 01010 03 0000 110</t>
  </si>
  <si>
    <t>000 1 13 02993 03 0000 130</t>
  </si>
  <si>
    <t xml:space="preserve">Прочие доходы от компенсации затрат бюджетов внутригородских муниципальных образований города Москвы </t>
  </si>
  <si>
    <t>000 1 11 05011 02 0000 120</t>
  </si>
  <si>
    <t>901 1 17 05030 03 0000 180</t>
  </si>
  <si>
    <t>ВСЕГО ДОХОДОВ</t>
  </si>
  <si>
    <t>182 1 01 02030 01 0000 110</t>
  </si>
  <si>
    <t>Доходы от продажи материальных и не материальных активов</t>
  </si>
  <si>
    <t>Доходы от продажи земельных участков государственная собственность на которые не разграничена и которые расположены  в границах города Москвы</t>
  </si>
  <si>
    <t>000 1 14 06023 03 0000 430</t>
  </si>
  <si>
    <t>909 218 03010 03 0000 180</t>
  </si>
  <si>
    <t>000 1 14 02033 03 0000 410</t>
  </si>
  <si>
    <t xml:space="preserve">Возврат остатков субсидий и субвенций  и иных межбюджетных трансфертов,имеющих целевое назначение,прошлых лет   из бюджетов внутригородских муниципальных образований городов федерального значения Москвы и Санкт-Петербурга  </t>
  </si>
  <si>
    <t>909 219 03000 03 0000 151</t>
  </si>
  <si>
    <t xml:space="preserve">813 1 08 07150 01 0000 110 </t>
  </si>
  <si>
    <t>000 1 17 01030 03 0000 180</t>
  </si>
  <si>
    <t>000 1 16 00000 00 0000 000</t>
  </si>
  <si>
    <t>182 1 16 03010 01 0000 140</t>
  </si>
  <si>
    <t>Денежные взыскания за нарушение законодательства о налогах и сборах</t>
  </si>
  <si>
    <t xml:space="preserve">Объем поступлений доходов  в бюджет городского округа Щербинка </t>
  </si>
  <si>
    <t>Доходы бюджетов внутригородских муниципальных образований городов федерального значения Москвы и Санкт-Петербурга от возврата бюджетными учреждениями остатков субсидий прошлых лет</t>
  </si>
  <si>
    <t xml:space="preserve">Невыясненные  поступления, зачисляемые в бюджеты внутригородских муниципальных образований города Москвы 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</si>
  <si>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осуществляется в соответствии со ст.227, 227 п.1 и 228 Налогового кодекса Р.Ф.  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</si>
  <si>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</si>
  <si>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</si>
  <si>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</si>
  <si>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</si>
  <si>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</si>
  <si>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>901 1 11 05033 03 0000 120</t>
  </si>
  <si>
    <t>901 1 11 09043 03 0000 120</t>
  </si>
  <si>
    <t>182 1 06 06031 03 0000 110</t>
  </si>
  <si>
    <t>182 1 06 06041 03 0000 110</t>
  </si>
  <si>
    <t xml:space="preserve">                                                                                     Приложение1</t>
  </si>
  <si>
    <t xml:space="preserve">                                                                                     к решению Совета депутатов городского округа Щербинка</t>
  </si>
  <si>
    <t xml:space="preserve">048 1 12 01040 01 0000 120 </t>
  </si>
  <si>
    <t>Плата за размещение отходов производства</t>
  </si>
  <si>
    <t>Доходы от реализации иного имущества, находящегося в собственности внутригородских муниципальных образований городов федерального значения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</si>
  <si>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000 1 14 060011 02 0000 430</t>
  </si>
  <si>
    <t>000 2 00 00000 00 0000 000</t>
  </si>
  <si>
    <t>Безвозмездные поступления</t>
  </si>
  <si>
    <t>901 2 02 02000 00 0000 151</t>
  </si>
  <si>
    <t>Субсидии от других бюджетов бюджетной системы РФ</t>
  </si>
  <si>
    <t>901 2 02 02109 03 0001 151</t>
  </si>
  <si>
    <t xml:space="preserve">Субсидии   бюджетам внутригородских муниципальных образований городов федерального значения Москвы и Санкт-Петербурга на мероприятия по капитальному ремонту многоквартирных домов </t>
  </si>
  <si>
    <t>901 2 02 02999 03 0007 151</t>
  </si>
  <si>
    <t>Прочие субсидии бюджетам внутригородских муниципальных образований городов федерального значения Москвы и Санкт-Петербурга                                         на ремонт объектов дорожного хозяйства</t>
  </si>
  <si>
    <t>901 2 02 02999 03 0008 151</t>
  </si>
  <si>
    <t xml:space="preserve"> Прочие субсидии бюджетам внутригородских муниципальных образований городов федерального значения Москвы и Санкт-Петербурга                                           на содержание объектов дорожного хозяйства</t>
  </si>
  <si>
    <t>901 2 02 02999 03 0009 151</t>
  </si>
  <si>
    <t>Прочие субсидии бюджетам внутригородских муниципальных образований городов федерального значения Москвы и Санкт-Петербурга                                                на благоустройство территории жилой застройки дворовых территорий</t>
  </si>
  <si>
    <t>901 2 02 02999 03 0013 151</t>
  </si>
  <si>
    <t>Прочие субсидии бюджетам муниципальных образований в целях софинансирования расходных обязательств по строительству объектов,предназначенных для размещения организаций дошкольного и общего образования</t>
  </si>
  <si>
    <t>901 2 02 03000 00 0000 151</t>
  </si>
  <si>
    <t>Субвенции от других бюджетов бюджетной системы Российской Федерации</t>
  </si>
  <si>
    <t>901 2 02 03015 03 0000 151</t>
  </si>
  <si>
    <t>Субвенции бюджетам внутригородских муниципальных образований городов федерального значения Москвы и Санкт-Петербурга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</si>
  <si>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"О бюджете городского округа Щербинка на 2016 год "</t>
  </si>
  <si>
    <t>в 2016 году по основным источникам</t>
  </si>
  <si>
    <t xml:space="preserve">901 1 11 07013 03 0000 120 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</si>
  <si>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</si>
  <si>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 xml:space="preserve">Доходы, получаемые в виде арендной платы за земельные участки, государственная собственность на которые не разграничена </t>
  </si>
  <si>
    <t>Доходы от сдачи в аренду имущества, находящегося в оперативном управлении  органов управления внутригородских муниципальных образований (за исключением имущества муниципальных бюджетных и автономных учреждений )</t>
  </si>
  <si>
    <t xml:space="preserve">Прочие поступления от использования имущества, находящегося в собственности  внутригородских муниципальных образований  </t>
  </si>
  <si>
    <t>Прочие неналоговые доходы бюджетов внутригородских муниципальных образований</t>
  </si>
  <si>
    <t>Государственная пошлина</t>
  </si>
  <si>
    <t>Государственная пошлина за выдачу разрешения на распространение наружной рекламы</t>
  </si>
  <si>
    <t xml:space="preserve">Прочие доходы от компенсации затрат бюджетов внутригородских муниципальных образований городов  федерального значения </t>
  </si>
  <si>
    <t>Штрафы, санкции,возмещение ущерба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</si>
  <si>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</si>
  <si>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</si>
  <si>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 xml:space="preserve">Доходы от уплаты акцизов на автомобильный бензин, подлежащие распределению между бюджетами  субъектов  Р.Ф. и местными бюджетами с учетом установленных дифференцированных нормативов отчислений в местные бюджеты       </t>
  </si>
  <si>
    <t xml:space="preserve">Доходы от уплаты акцизов на прямогонный бензин, подлежащие распределению между бюджетами  субъектов  Р.Ф. и местными бюджетами с учетом установленных дифференцированных нормативов отчислений в местные бюджеты       </t>
  </si>
  <si>
    <t xml:space="preserve">Доходы от уплаты акцизов на дизельное топливо, подлежащие распределению между бюджетами  субъектов  Р.Ф. и местными бюджетами с учетом установленных дифференцированных нормативов отчислений в местные бюджеты       </t>
  </si>
  <si>
    <t>Налог на доходы физических лиц,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адвокатов и других лиц в соответствии со ст.227НК Р.Ф.</t>
  </si>
  <si>
    <t xml:space="preserve">Налог на доходы физических лиц с доходов, полученных физическими лицами в соответствии со ст. 228 Налогового кодекса Р.Ф.  </t>
  </si>
  <si>
    <t xml:space="preserve">Доходы от уплаты акцизов на моторные масла для  дизельных и (или) корбюраторных (инжекторных ) двигателей, подлежащие распределению между бюджетами  субъектов  Р.Ф. и местными бюджетами с учетом установленных дифференцированных нормативов отчислений в местные бюджеты       </t>
  </si>
  <si>
    <t>Земельный налог с физических лиц, обладающих земельным участком, расположенным в границах внутригородских муниципальных образований городов федерального значения</t>
  </si>
  <si>
    <t>Земельный налог с организаций,обладающих земельным участком, расположенным в границах внутригородских муниципальных образований городов федерального значения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</si>
  <si>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</si>
  <si>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000 1 08 00000 00 0000 110</t>
  </si>
  <si>
    <t>Государственная пошлина по делам, рассматриваемым в судах общей юрисдикции, мировыми судьями (за исключением Верховного Суда Р.Ф.)</t>
  </si>
  <si>
    <t>Доходы от продажи земельных участков, государственная собственность на которые не разграничена и которые расположены  в границах городов федерального значения</t>
  </si>
  <si>
    <t>000 1 14 0000 00 0000 000</t>
  </si>
  <si>
    <t>000 1 13 0000 00 0000 130</t>
  </si>
  <si>
    <t>Налог на имущество физических лиц, взимаемым по ставкам, применяемым к объектам налогооблажения, расположенным в границах города.</t>
  </si>
  <si>
    <t>100 1 03 02000 01 0000 000</t>
  </si>
  <si>
    <t xml:space="preserve">Прочие доходы от оказания платных услуг получателями средств бюджетов внутригородских муниципальных образований городов федерального значения                      </t>
  </si>
  <si>
    <t>000 1 13 01993 03 0000 130</t>
  </si>
  <si>
    <t xml:space="preserve"> Прочие субсидии бюджетам внутригородских муниципальных образований городов федерального значения  на ремонт объектов дорожного хозяйства</t>
  </si>
  <si>
    <t>Прочие субсидии бюджетам внутригородских муниципальных образований городов федерального значения  на благоустройство территории жилой застройки</t>
  </si>
  <si>
    <t>Прочие субсидии бюджетам муниципальных образований на разметку объектов дорожного хозяйства</t>
  </si>
  <si>
    <t>901 2 02 02109 03 0000 151</t>
  </si>
  <si>
    <t xml:space="preserve"> Прочие субсидии бюджетам внутригородских муниципальных образований городов федерального значения  на содержание объектов дорожного хозяйства</t>
  </si>
  <si>
    <t>901 2 02 02999 03 0014 151</t>
  </si>
  <si>
    <t xml:space="preserve">Субсидии   бюджетам внутригородских муниципальных образований городов федерального значения на мероприятия по капитальному ремонту многоквартирных домов  </t>
  </si>
  <si>
    <t xml:space="preserve">                                                                                    "О внесении изменений  в решение Совета депутатов       </t>
  </si>
  <si>
    <t xml:space="preserve">                                                                                      городского округа Щербинка         </t>
  </si>
  <si>
    <t xml:space="preserve">                                                                                     от  17 декабря 2015 года    № 341/37</t>
  </si>
  <si>
    <t xml:space="preserve">                                                                                     от  10 февраля  2016 года    № 368/40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</si>
</sst>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color indexed="18"/>
      <name val="Times New Roman Cyr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12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1" fontId="3" fillId="0" borderId="11" xfId="0" applyNumberFormat="1" applyFont="1" applyFill="1" applyBorder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Alignment="1">
      <alignment/>
    </xf>
    <xf numFmtId="1" fontId="3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4" fillId="0" borderId="11" xfId="0" applyNumberFormat="1" applyFont="1" applyFill="1" applyBorder="1" applyAlignment="1" applyProtection="1">
      <alignment/>
      <protection locked="0"/>
    </xf>
    <xf numFmtId="1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/>
      <protection locked="0"/>
    </xf>
    <xf numFmtId="1" fontId="3" fillId="0" borderId="11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2" fontId="3" fillId="0" borderId="11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/>
    </xf>
    <xf numFmtId="1" fontId="4" fillId="0" borderId="12" xfId="0" applyNumberFormat="1" applyFont="1" applyBorder="1" applyAlignment="1" applyProtection="1">
      <alignment/>
      <protection locked="0"/>
    </xf>
    <xf numFmtId="1" fontId="4" fillId="0" borderId="13" xfId="0" applyNumberFormat="1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0" fontId="3" fillId="0" borderId="14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 applyProtection="1">
      <alignment wrapText="1"/>
      <protection locked="0"/>
    </xf>
    <xf numFmtId="1" fontId="3" fillId="0" borderId="11" xfId="0" applyNumberFormat="1" applyFont="1" applyFill="1" applyBorder="1" applyAlignment="1" applyProtection="1">
      <alignment wrapText="1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wrapText="1"/>
      <protection locked="0"/>
    </xf>
    <xf numFmtId="2" fontId="4" fillId="0" borderId="0" xfId="0" applyNumberFormat="1" applyFont="1" applyFill="1" applyBorder="1" applyAlignment="1" applyProtection="1">
      <alignment wrapText="1"/>
      <protection locked="0"/>
    </xf>
    <xf numFmtId="1" fontId="4" fillId="0" borderId="0" xfId="0" applyNumberFormat="1" applyFont="1" applyAlignment="1">
      <alignment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Fill="1" applyAlignment="1" applyProtection="1">
      <alignment/>
      <protection locked="0"/>
    </xf>
    <xf numFmtId="1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167" fontId="4" fillId="0" borderId="11" xfId="0" applyNumberFormat="1" applyFont="1" applyFill="1" applyBorder="1" applyAlignment="1" applyProtection="1">
      <alignment/>
      <protection locked="0"/>
    </xf>
    <xf numFmtId="1" fontId="4" fillId="0" borderId="14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3" fillId="0" borderId="14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3" fillId="0" borderId="14" xfId="0" applyNumberFormat="1" applyFont="1" applyFill="1" applyBorder="1" applyAlignment="1">
      <alignment/>
    </xf>
    <xf numFmtId="1" fontId="3" fillId="0" borderId="14" xfId="0" applyNumberFormat="1" applyFont="1" applyBorder="1" applyAlignment="1" applyProtection="1">
      <alignment/>
      <protection locked="0"/>
    </xf>
    <xf numFmtId="1" fontId="4" fillId="0" borderId="14" xfId="0" applyNumberFormat="1" applyFont="1" applyBorder="1" applyAlignment="1" applyProtection="1">
      <alignment horizontal="right"/>
      <protection locked="0"/>
    </xf>
    <xf numFmtId="1" fontId="3" fillId="0" borderId="14" xfId="0" applyNumberFormat="1" applyFont="1" applyBorder="1" applyAlignment="1">
      <alignment horizontal="right"/>
    </xf>
    <xf numFmtId="2" fontId="4" fillId="0" borderId="14" xfId="0" applyNumberFormat="1" applyFont="1" applyFill="1" applyBorder="1" applyAlignment="1" applyProtection="1">
      <alignment/>
      <protection locked="0"/>
    </xf>
    <xf numFmtId="1" fontId="4" fillId="0" borderId="14" xfId="0" applyNumberFormat="1" applyFont="1" applyFill="1" applyBorder="1" applyAlignment="1">
      <alignment/>
    </xf>
    <xf numFmtId="0" fontId="4" fillId="0" borderId="11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wrapText="1"/>
      <protection locked="0"/>
    </xf>
    <xf numFmtId="2" fontId="3" fillId="0" borderId="11" xfId="0" applyNumberFormat="1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1" fontId="4" fillId="0" borderId="0" xfId="0" applyNumberFormat="1" applyFont="1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>
      <alignment/>
    </xf>
    <xf numFmtId="167" fontId="4" fillId="0" borderId="11" xfId="0" applyNumberFormat="1" applyFont="1" applyFill="1" applyBorder="1" applyAlignment="1" applyProtection="1">
      <alignment/>
      <protection locked="0"/>
    </xf>
    <xf numFmtId="167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167" fontId="4" fillId="0" borderId="11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167" fontId="4" fillId="0" borderId="11" xfId="0" applyNumberFormat="1" applyFont="1" applyFill="1" applyBorder="1" applyAlignment="1">
      <alignment/>
    </xf>
    <xf numFmtId="167" fontId="3" fillId="0" borderId="11" xfId="0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/>
    </xf>
    <xf numFmtId="167" fontId="3" fillId="0" borderId="11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167" fontId="3" fillId="0" borderId="11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wrapText="1"/>
      <protection locked="0"/>
    </xf>
    <xf numFmtId="167" fontId="3" fillId="0" borderId="11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 horizontal="left" wrapText="1"/>
    </xf>
    <xf numFmtId="0" fontId="9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1" fontId="4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30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3.00390625" style="6" customWidth="1"/>
    <col min="2" max="2" width="33.875" style="6" customWidth="1"/>
    <col min="3" max="3" width="56.00390625" style="9" customWidth="1"/>
    <col min="4" max="4" width="13.875" style="10" hidden="1" customWidth="1"/>
    <col min="5" max="5" width="16.375" style="7" customWidth="1"/>
    <col min="6" max="6" width="20.875" style="6" hidden="1" customWidth="1"/>
    <col min="7" max="7" width="9.625" style="6" hidden="1" customWidth="1"/>
    <col min="8" max="8" width="14.25390625" style="6" hidden="1" customWidth="1"/>
    <col min="9" max="9" width="14.75390625" style="6" hidden="1" customWidth="1"/>
    <col min="10" max="10" width="9.875" style="6" customWidth="1"/>
    <col min="11" max="16384" width="9.125" style="6" customWidth="1"/>
  </cols>
  <sheetData>
    <row r="1" spans="1:7" ht="16.5" customHeight="1">
      <c r="A1" s="103"/>
      <c r="B1" s="120" t="s">
        <v>122</v>
      </c>
      <c r="C1" s="120"/>
      <c r="D1" s="120"/>
      <c r="E1" s="120"/>
      <c r="F1" s="117"/>
      <c r="G1" s="104"/>
    </row>
    <row r="2" spans="1:7" ht="16.5" customHeight="1">
      <c r="A2" s="103"/>
      <c r="B2" s="120" t="s">
        <v>123</v>
      </c>
      <c r="C2" s="120"/>
      <c r="D2" s="120"/>
      <c r="E2" s="120"/>
      <c r="F2" s="120"/>
      <c r="G2" s="120"/>
    </row>
    <row r="3" spans="1:7" ht="16.5" customHeight="1">
      <c r="A3" s="103"/>
      <c r="B3" s="120" t="s">
        <v>188</v>
      </c>
      <c r="C3" s="120"/>
      <c r="D3" s="120"/>
      <c r="E3" s="120"/>
      <c r="F3" s="120"/>
      <c r="G3" s="120"/>
    </row>
    <row r="4" spans="1:7" ht="16.5" customHeight="1">
      <c r="A4" s="103"/>
      <c r="B4" s="120" t="s">
        <v>185</v>
      </c>
      <c r="C4" s="121"/>
      <c r="D4" s="121"/>
      <c r="E4" s="121"/>
      <c r="F4" s="121"/>
      <c r="G4" s="121"/>
    </row>
    <row r="5" spans="1:7" ht="16.5" customHeight="1">
      <c r="A5" s="103"/>
      <c r="B5" s="120" t="s">
        <v>186</v>
      </c>
      <c r="C5" s="120"/>
      <c r="D5" s="120"/>
      <c r="E5" s="120"/>
      <c r="F5" s="120"/>
      <c r="G5" s="120"/>
    </row>
    <row r="6" spans="1:7" ht="16.5" customHeight="1">
      <c r="A6" s="103"/>
      <c r="B6" s="120" t="s">
        <v>187</v>
      </c>
      <c r="C6" s="121"/>
      <c r="D6" s="121"/>
      <c r="E6" s="121"/>
      <c r="F6" s="121"/>
      <c r="G6" s="121"/>
    </row>
    <row r="7" spans="1:7" ht="16.5" customHeight="1">
      <c r="A7" s="103"/>
      <c r="B7" s="120" t="s">
        <v>146</v>
      </c>
      <c r="C7" s="121"/>
      <c r="D7" s="121"/>
      <c r="E7" s="121"/>
      <c r="F7" s="121"/>
      <c r="G7" s="121"/>
    </row>
    <row r="8" spans="1:7" ht="16.5" customHeight="1">
      <c r="A8" s="103"/>
      <c r="B8" s="103"/>
      <c r="C8" s="119"/>
      <c r="D8" s="119"/>
      <c r="E8" s="119"/>
      <c r="F8" s="119"/>
      <c r="G8" s="119"/>
    </row>
    <row r="9" spans="1:7" ht="15.75" customHeight="1">
      <c r="A9" s="104"/>
      <c r="B9" s="120" t="s">
        <v>122</v>
      </c>
      <c r="C9" s="120"/>
      <c r="D9" s="120"/>
      <c r="E9" s="120"/>
      <c r="F9" s="116"/>
      <c r="G9" s="116"/>
    </row>
    <row r="10" spans="1:7" ht="15.75" customHeight="1">
      <c r="A10" s="104"/>
      <c r="B10" s="120" t="s">
        <v>123</v>
      </c>
      <c r="C10" s="120"/>
      <c r="D10" s="120"/>
      <c r="E10" s="120"/>
      <c r="F10" s="120"/>
      <c r="G10" s="120"/>
    </row>
    <row r="11" spans="1:7" ht="15.75" customHeight="1">
      <c r="A11" s="104"/>
      <c r="B11" s="120" t="s">
        <v>187</v>
      </c>
      <c r="C11" s="121"/>
      <c r="D11" s="121"/>
      <c r="E11" s="121"/>
      <c r="F11" s="121"/>
      <c r="G11" s="121"/>
    </row>
    <row r="12" spans="1:7" ht="15.75">
      <c r="A12" s="104"/>
      <c r="B12" s="120" t="s">
        <v>146</v>
      </c>
      <c r="C12" s="121"/>
      <c r="D12" s="121"/>
      <c r="E12" s="121"/>
      <c r="F12" s="121"/>
      <c r="G12" s="121"/>
    </row>
    <row r="13" spans="3:4" ht="15.75">
      <c r="C13" s="124"/>
      <c r="D13" s="125"/>
    </row>
    <row r="14" spans="1:5" ht="15.75">
      <c r="A14" s="97" t="s">
        <v>3</v>
      </c>
      <c r="B14" s="126" t="s">
        <v>109</v>
      </c>
      <c r="C14" s="126"/>
      <c r="D14" s="126"/>
      <c r="E14" s="126"/>
    </row>
    <row r="15" spans="2:5" ht="15.75">
      <c r="B15" s="122" t="s">
        <v>147</v>
      </c>
      <c r="C15" s="123"/>
      <c r="D15" s="123"/>
      <c r="E15" s="123"/>
    </row>
    <row r="16" spans="3:5" ht="15.75">
      <c r="C16" s="95"/>
      <c r="D16" s="95"/>
      <c r="E16" s="7" t="s">
        <v>49</v>
      </c>
    </row>
    <row r="17" spans="2:9" ht="59.25" customHeight="1">
      <c r="B17" s="1" t="s">
        <v>46</v>
      </c>
      <c r="C17" s="62" t="s">
        <v>47</v>
      </c>
      <c r="D17" s="63" t="s">
        <v>57</v>
      </c>
      <c r="E17" s="63" t="s">
        <v>48</v>
      </c>
      <c r="F17" s="2"/>
      <c r="G17" s="8"/>
      <c r="H17" s="11">
        <v>2010</v>
      </c>
      <c r="I17" s="11">
        <v>2011</v>
      </c>
    </row>
    <row r="18" spans="2:6" s="13" customFormat="1" ht="15.75">
      <c r="B18" s="1">
        <v>1</v>
      </c>
      <c r="C18" s="2">
        <v>2</v>
      </c>
      <c r="D18" s="3"/>
      <c r="E18" s="57">
        <v>3</v>
      </c>
      <c r="F18" s="12"/>
    </row>
    <row r="19" spans="2:9" ht="20.25" customHeight="1">
      <c r="B19" s="47" t="s">
        <v>2</v>
      </c>
      <c r="C19" s="81" t="s">
        <v>59</v>
      </c>
      <c r="D19" s="15" t="e">
        <f>D20+#REF!+D35+D41+D45+D52+D66+#REF!+#REF!+D81+#REF!+D91+D82+#REF!</f>
        <v>#REF!</v>
      </c>
      <c r="E19" s="66">
        <f>E20+E29+E35+E41+E52+E66+E81+E82+E85+E91+E70+E77+E89</f>
        <v>455613.3</v>
      </c>
      <c r="F19" s="71"/>
      <c r="G19" s="14"/>
      <c r="H19" s="14" t="e">
        <f>H20+#REF!+H35+H41+H45+H52+H66+#REF!+#REF!+H81+#REF!+H91+H82+#REF!</f>
        <v>#REF!</v>
      </c>
      <c r="I19" s="14" t="e">
        <f>I20+#REF!+I35+I41+I45+I52+I66+#REF!+#REF!+I81+#REF!+I91+I82+#REF!</f>
        <v>#REF!</v>
      </c>
    </row>
    <row r="20" spans="2:9" ht="15.75">
      <c r="B20" s="47" t="s">
        <v>13</v>
      </c>
      <c r="C20" s="81" t="s">
        <v>60</v>
      </c>
      <c r="D20" s="15" t="e">
        <f>D21+D23</f>
        <v>#REF!</v>
      </c>
      <c r="E20" s="66">
        <f>E23</f>
        <v>195000</v>
      </c>
      <c r="F20" s="71"/>
      <c r="H20" s="14" t="e">
        <f>H21+H23</f>
        <v>#REF!</v>
      </c>
      <c r="I20" s="14" t="e">
        <f>I21+I23</f>
        <v>#REF!</v>
      </c>
    </row>
    <row r="21" spans="2:9" s="16" customFormat="1" ht="15.75" hidden="1">
      <c r="B21" s="47" t="s">
        <v>14</v>
      </c>
      <c r="C21" s="81" t="s">
        <v>4</v>
      </c>
      <c r="D21" s="15"/>
      <c r="E21" s="66"/>
      <c r="F21" s="71"/>
      <c r="H21" s="14"/>
      <c r="I21" s="14"/>
    </row>
    <row r="22" spans="2:9" ht="31.5" hidden="1">
      <c r="B22" s="82" t="s">
        <v>15</v>
      </c>
      <c r="C22" s="83" t="s">
        <v>5</v>
      </c>
      <c r="D22" s="4"/>
      <c r="E22" s="93"/>
      <c r="F22" s="72"/>
      <c r="H22" s="18"/>
      <c r="I22" s="18"/>
    </row>
    <row r="23" spans="2:9" s="16" customFormat="1" ht="15.75">
      <c r="B23" s="47" t="s">
        <v>16</v>
      </c>
      <c r="C23" s="81" t="s">
        <v>61</v>
      </c>
      <c r="D23" s="15" t="e">
        <f>D24+D25+#REF!+#REF!+D26</f>
        <v>#REF!</v>
      </c>
      <c r="E23" s="66">
        <f>E24+E25+E28</f>
        <v>195000</v>
      </c>
      <c r="F23" s="71"/>
      <c r="H23" s="14" t="e">
        <f>H24+H25+#REF!+#REF!+H26</f>
        <v>#REF!</v>
      </c>
      <c r="I23" s="14" t="e">
        <f>I24+I25+#REF!+#REF!+I26</f>
        <v>#REF!</v>
      </c>
    </row>
    <row r="24" spans="2:9" ht="80.25" customHeight="1">
      <c r="B24" s="82" t="s">
        <v>19</v>
      </c>
      <c r="C24" s="83" t="s">
        <v>112</v>
      </c>
      <c r="D24" s="43"/>
      <c r="E24" s="93">
        <v>192455</v>
      </c>
      <c r="F24" s="72"/>
      <c r="H24" s="17"/>
      <c r="I24" s="19"/>
    </row>
    <row r="25" spans="2:9" ht="96" customHeight="1">
      <c r="B25" s="82" t="s">
        <v>20</v>
      </c>
      <c r="C25" s="83" t="s">
        <v>163</v>
      </c>
      <c r="D25" s="84"/>
      <c r="E25" s="93">
        <v>545</v>
      </c>
      <c r="F25" s="72"/>
      <c r="H25" s="19"/>
      <c r="I25" s="19"/>
    </row>
    <row r="26" spans="2:9" ht="63" hidden="1">
      <c r="B26" s="82" t="s">
        <v>21</v>
      </c>
      <c r="C26" s="83" t="s">
        <v>34</v>
      </c>
      <c r="D26" s="43"/>
      <c r="E26" s="93"/>
      <c r="F26" s="72"/>
      <c r="H26" s="19"/>
      <c r="I26" s="19"/>
    </row>
    <row r="27" spans="2:9" ht="15.75" hidden="1">
      <c r="B27" s="82"/>
      <c r="C27" s="83"/>
      <c r="D27" s="43"/>
      <c r="E27" s="93"/>
      <c r="F27" s="72"/>
      <c r="H27" s="19"/>
      <c r="I27" s="19"/>
    </row>
    <row r="28" spans="2:9" ht="47.25">
      <c r="B28" s="82" t="s">
        <v>96</v>
      </c>
      <c r="C28" s="83" t="s">
        <v>164</v>
      </c>
      <c r="D28" s="43"/>
      <c r="E28" s="93">
        <v>2000</v>
      </c>
      <c r="F28" s="73"/>
      <c r="H28" s="19"/>
      <c r="I28" s="19"/>
    </row>
    <row r="29" spans="2:9" ht="31.5">
      <c r="B29" s="47" t="s">
        <v>113</v>
      </c>
      <c r="C29" s="81" t="s">
        <v>159</v>
      </c>
      <c r="D29" s="43"/>
      <c r="E29" s="98">
        <f>E31+E32+E33+E34</f>
        <v>5431.5</v>
      </c>
      <c r="F29" s="73"/>
      <c r="H29" s="19"/>
      <c r="I29" s="19"/>
    </row>
    <row r="30" spans="2:9" ht="47.25">
      <c r="B30" s="89" t="s">
        <v>175</v>
      </c>
      <c r="C30" s="113" t="s">
        <v>158</v>
      </c>
      <c r="D30" s="115"/>
      <c r="E30" s="98">
        <f>E31+E32+E33+E34</f>
        <v>5431.5</v>
      </c>
      <c r="F30" s="73"/>
      <c r="H30" s="19"/>
      <c r="I30" s="19"/>
    </row>
    <row r="31" spans="2:9" ht="81.75" customHeight="1">
      <c r="B31" s="82" t="s">
        <v>114</v>
      </c>
      <c r="C31" s="83" t="s">
        <v>162</v>
      </c>
      <c r="D31" s="43"/>
      <c r="E31" s="101">
        <v>1796.9</v>
      </c>
      <c r="F31" s="73"/>
      <c r="H31" s="19"/>
      <c r="I31" s="19"/>
    </row>
    <row r="32" spans="2:9" ht="96.75" customHeight="1">
      <c r="B32" s="82" t="s">
        <v>115</v>
      </c>
      <c r="C32" s="83" t="s">
        <v>165</v>
      </c>
      <c r="D32" s="43"/>
      <c r="E32" s="101">
        <v>35</v>
      </c>
      <c r="F32" s="73"/>
      <c r="H32" s="19"/>
      <c r="I32" s="19"/>
    </row>
    <row r="33" spans="2:9" ht="78" customHeight="1">
      <c r="B33" s="82" t="s">
        <v>116</v>
      </c>
      <c r="C33" s="83" t="s">
        <v>160</v>
      </c>
      <c r="D33" s="43"/>
      <c r="E33" s="101">
        <v>3560.1</v>
      </c>
      <c r="F33" s="73"/>
      <c r="H33" s="19"/>
      <c r="I33" s="19"/>
    </row>
    <row r="34" spans="2:9" ht="78" customHeight="1">
      <c r="B34" s="82" t="s">
        <v>117</v>
      </c>
      <c r="C34" s="83" t="s">
        <v>161</v>
      </c>
      <c r="D34" s="43"/>
      <c r="E34" s="101">
        <v>39.5</v>
      </c>
      <c r="F34" s="73"/>
      <c r="H34" s="19"/>
      <c r="I34" s="19"/>
    </row>
    <row r="35" spans="2:9" ht="15.75">
      <c r="B35" s="47" t="s">
        <v>17</v>
      </c>
      <c r="C35" s="81" t="s">
        <v>62</v>
      </c>
      <c r="D35" s="15" t="e">
        <f>D36+D37</f>
        <v>#REF!</v>
      </c>
      <c r="E35" s="66">
        <f>E36+E37</f>
        <v>133858</v>
      </c>
      <c r="F35" s="71"/>
      <c r="H35" s="19"/>
      <c r="I35" s="19"/>
    </row>
    <row r="36" spans="2:9" ht="47.25" customHeight="1">
      <c r="B36" s="82" t="s">
        <v>90</v>
      </c>
      <c r="C36" s="83" t="s">
        <v>174</v>
      </c>
      <c r="D36" s="43"/>
      <c r="E36" s="102">
        <v>12000</v>
      </c>
      <c r="F36" s="72"/>
      <c r="H36" s="19"/>
      <c r="I36" s="19"/>
    </row>
    <row r="37" spans="2:9" s="16" customFormat="1" ht="15.75">
      <c r="B37" s="89" t="s">
        <v>32</v>
      </c>
      <c r="C37" s="113" t="s">
        <v>63</v>
      </c>
      <c r="D37" s="58" t="e">
        <f>D40+#REF!</f>
        <v>#REF!</v>
      </c>
      <c r="E37" s="98">
        <f>E40+E39</f>
        <v>121858</v>
      </c>
      <c r="F37" s="74"/>
      <c r="H37" s="24"/>
      <c r="I37" s="24"/>
    </row>
    <row r="38" spans="2:9" ht="30" customHeight="1" hidden="1">
      <c r="B38" s="82"/>
      <c r="C38" s="83"/>
      <c r="D38" s="43"/>
      <c r="E38" s="93"/>
      <c r="F38" s="72"/>
      <c r="H38" s="19"/>
      <c r="I38" s="19"/>
    </row>
    <row r="39" spans="2:9" ht="63" customHeight="1">
      <c r="B39" s="82" t="s">
        <v>120</v>
      </c>
      <c r="C39" s="83" t="s">
        <v>167</v>
      </c>
      <c r="D39" s="43"/>
      <c r="E39" s="93">
        <v>114648</v>
      </c>
      <c r="F39" s="72"/>
      <c r="H39" s="19"/>
      <c r="I39" s="19"/>
    </row>
    <row r="40" spans="2:9" ht="63.75" customHeight="1">
      <c r="B40" s="82" t="s">
        <v>121</v>
      </c>
      <c r="C40" s="83" t="s">
        <v>166</v>
      </c>
      <c r="D40" s="43"/>
      <c r="E40" s="93">
        <v>7210</v>
      </c>
      <c r="F40" s="72"/>
      <c r="H40" s="19"/>
      <c r="I40" s="19"/>
    </row>
    <row r="41" spans="2:9" s="16" customFormat="1" ht="30" customHeight="1">
      <c r="B41" s="47" t="s">
        <v>169</v>
      </c>
      <c r="C41" s="81" t="s">
        <v>154</v>
      </c>
      <c r="D41" s="23">
        <f>D42+D43+D44</f>
        <v>0</v>
      </c>
      <c r="E41" s="96">
        <f>E42+E44</f>
        <v>2300</v>
      </c>
      <c r="F41" s="74"/>
      <c r="H41" s="24"/>
      <c r="I41" s="24"/>
    </row>
    <row r="42" spans="2:9" ht="51" customHeight="1">
      <c r="B42" s="82" t="s">
        <v>31</v>
      </c>
      <c r="C42" s="83" t="s">
        <v>170</v>
      </c>
      <c r="D42" s="43"/>
      <c r="E42" s="93">
        <v>2000</v>
      </c>
      <c r="F42" s="72"/>
      <c r="H42" s="19"/>
      <c r="I42" s="19"/>
    </row>
    <row r="43" spans="2:9" ht="30" customHeight="1" hidden="1">
      <c r="B43" s="82" t="s">
        <v>58</v>
      </c>
      <c r="C43" s="83" t="s">
        <v>30</v>
      </c>
      <c r="D43" s="84"/>
      <c r="E43" s="93"/>
      <c r="F43" s="75"/>
      <c r="H43" s="19"/>
      <c r="I43" s="19"/>
    </row>
    <row r="44" spans="2:9" ht="36" customHeight="1">
      <c r="B44" s="82" t="s">
        <v>104</v>
      </c>
      <c r="C44" s="43" t="s">
        <v>155</v>
      </c>
      <c r="D44" s="43"/>
      <c r="E44" s="102">
        <v>300</v>
      </c>
      <c r="F44" s="76"/>
      <c r="H44" s="19"/>
      <c r="I44" s="19"/>
    </row>
    <row r="45" spans="2:9" ht="15.75" hidden="1">
      <c r="B45" s="47" t="s">
        <v>18</v>
      </c>
      <c r="C45" s="81" t="s">
        <v>55</v>
      </c>
      <c r="D45" s="25">
        <f>SUM(D46:D51)</f>
        <v>0</v>
      </c>
      <c r="E45" s="25">
        <f>SUM(E46:E51)</f>
        <v>0</v>
      </c>
      <c r="F45" s="77"/>
      <c r="H45" s="26">
        <f>SUM(H46:H51)</f>
        <v>0</v>
      </c>
      <c r="I45" s="26">
        <f>SUM(I46:I51)</f>
        <v>0</v>
      </c>
    </row>
    <row r="46" spans="2:9" ht="47.25" hidden="1">
      <c r="B46" s="82" t="s">
        <v>39</v>
      </c>
      <c r="C46" s="83" t="s">
        <v>54</v>
      </c>
      <c r="D46" s="43"/>
      <c r="E46" s="22"/>
      <c r="F46" s="72"/>
      <c r="H46" s="19"/>
      <c r="I46" s="19"/>
    </row>
    <row r="47" spans="2:9" ht="31.5" hidden="1">
      <c r="B47" s="21" t="s">
        <v>40</v>
      </c>
      <c r="C47" s="43" t="s">
        <v>53</v>
      </c>
      <c r="D47" s="43"/>
      <c r="E47" s="22"/>
      <c r="F47" s="78"/>
      <c r="H47" s="19"/>
      <c r="I47" s="19"/>
    </row>
    <row r="48" spans="2:9" ht="15.75" hidden="1">
      <c r="B48" s="21" t="s">
        <v>28</v>
      </c>
      <c r="C48" s="43" t="s">
        <v>29</v>
      </c>
      <c r="D48" s="43"/>
      <c r="E48" s="22"/>
      <c r="F48" s="72"/>
      <c r="H48" s="19"/>
      <c r="I48" s="19"/>
    </row>
    <row r="49" spans="2:9" ht="15.75" hidden="1">
      <c r="B49" s="82" t="s">
        <v>41</v>
      </c>
      <c r="C49" s="83" t="s">
        <v>1</v>
      </c>
      <c r="D49" s="43"/>
      <c r="E49" s="4"/>
      <c r="F49" s="72"/>
      <c r="H49" s="19"/>
      <c r="I49" s="19"/>
    </row>
    <row r="50" spans="2:9" ht="21.75" customHeight="1" hidden="1">
      <c r="B50" s="82" t="s">
        <v>42</v>
      </c>
      <c r="C50" s="83" t="s">
        <v>0</v>
      </c>
      <c r="D50" s="43"/>
      <c r="E50" s="4"/>
      <c r="F50" s="72"/>
      <c r="H50" s="19"/>
      <c r="I50" s="19"/>
    </row>
    <row r="51" spans="2:9" ht="15.75" hidden="1">
      <c r="B51" s="82" t="s">
        <v>43</v>
      </c>
      <c r="C51" s="83" t="s">
        <v>6</v>
      </c>
      <c r="D51" s="43"/>
      <c r="E51" s="4"/>
      <c r="F51" s="72"/>
      <c r="H51" s="19"/>
      <c r="I51" s="19"/>
    </row>
    <row r="52" spans="2:9" ht="30.75" customHeight="1">
      <c r="B52" s="47" t="s">
        <v>10</v>
      </c>
      <c r="C52" s="81" t="s">
        <v>64</v>
      </c>
      <c r="D52" s="15" t="e">
        <f>D53+D56+#REF!+D62+D55+D63</f>
        <v>#REF!</v>
      </c>
      <c r="E52" s="66">
        <f>E56+E65+E64</f>
        <v>114500</v>
      </c>
      <c r="F52" s="79"/>
      <c r="H52" s="14" t="e">
        <f>H53+H56+#REF!+H62+H55+H63</f>
        <v>#REF!</v>
      </c>
      <c r="I52" s="14" t="e">
        <f>I53+I56+#REF!+I62+I55+I63</f>
        <v>#REF!</v>
      </c>
    </row>
    <row r="53" spans="2:9" s="10" customFormat="1" ht="18.75" customHeight="1" hidden="1">
      <c r="B53" s="21"/>
      <c r="C53" s="43"/>
      <c r="D53" s="43"/>
      <c r="E53" s="4"/>
      <c r="F53" s="75"/>
      <c r="H53" s="18"/>
      <c r="I53" s="18"/>
    </row>
    <row r="54" spans="2:9" s="10" customFormat="1" ht="15.75" hidden="1">
      <c r="B54" s="21"/>
      <c r="C54" s="43"/>
      <c r="D54" s="43"/>
      <c r="E54" s="4"/>
      <c r="F54" s="75"/>
      <c r="H54" s="18"/>
      <c r="I54" s="18"/>
    </row>
    <row r="55" spans="2:9" s="10" customFormat="1" ht="31.5" hidden="1">
      <c r="B55" s="82" t="s">
        <v>44</v>
      </c>
      <c r="C55" s="43" t="s">
        <v>45</v>
      </c>
      <c r="D55" s="43"/>
      <c r="E55" s="4"/>
      <c r="F55" s="75"/>
      <c r="H55" s="18"/>
      <c r="I55" s="18"/>
    </row>
    <row r="56" spans="2:82" s="16" customFormat="1" ht="109.5" customHeight="1">
      <c r="B56" s="89" t="s">
        <v>7</v>
      </c>
      <c r="C56" s="113" t="s">
        <v>168</v>
      </c>
      <c r="D56" s="114">
        <f>D57+D58+D60</f>
        <v>0</v>
      </c>
      <c r="E56" s="92">
        <f>E57+E60</f>
        <v>107625</v>
      </c>
      <c r="F56" s="79"/>
      <c r="G56" s="27"/>
      <c r="H56" s="14">
        <f>H57+H58+H60</f>
        <v>55947</v>
      </c>
      <c r="I56" s="14">
        <f>I57+I58+I60</f>
        <v>51477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</row>
    <row r="57" spans="2:82" ht="48.75" customHeight="1">
      <c r="B57" s="21" t="s">
        <v>93</v>
      </c>
      <c r="C57" s="43" t="s">
        <v>150</v>
      </c>
      <c r="D57" s="43"/>
      <c r="E57" s="93">
        <v>96695</v>
      </c>
      <c r="F57" s="75"/>
      <c r="G57" s="10"/>
      <c r="H57" s="18">
        <v>44103</v>
      </c>
      <c r="I57" s="60">
        <v>39633</v>
      </c>
      <c r="J57" s="61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</row>
    <row r="58" spans="2:82" ht="15.75" hidden="1">
      <c r="B58" s="21"/>
      <c r="C58" s="43"/>
      <c r="D58" s="43"/>
      <c r="E58" s="93"/>
      <c r="F58" s="75"/>
      <c r="G58" s="10"/>
      <c r="H58" s="14"/>
      <c r="I58" s="14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</row>
    <row r="59" spans="2:82" ht="76.5" customHeight="1" hidden="1">
      <c r="B59" s="21" t="s">
        <v>72</v>
      </c>
      <c r="C59" s="43" t="s">
        <v>73</v>
      </c>
      <c r="D59" s="43"/>
      <c r="E59" s="93"/>
      <c r="F59" s="75"/>
      <c r="G59" s="10"/>
      <c r="H59" s="14"/>
      <c r="I59" s="14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</row>
    <row r="60" spans="2:10" s="10" customFormat="1" ht="81.75" customHeight="1">
      <c r="B60" s="21" t="s">
        <v>118</v>
      </c>
      <c r="C60" s="43" t="s">
        <v>151</v>
      </c>
      <c r="D60" s="43"/>
      <c r="E60" s="93">
        <v>10930</v>
      </c>
      <c r="F60" s="75"/>
      <c r="H60" s="18">
        <v>11844</v>
      </c>
      <c r="I60" s="18">
        <v>11844</v>
      </c>
      <c r="J60" s="35"/>
    </row>
    <row r="61" spans="2:9" s="10" customFormat="1" ht="15.75" hidden="1">
      <c r="B61" s="21"/>
      <c r="C61" s="43"/>
      <c r="D61" s="43"/>
      <c r="E61" s="93"/>
      <c r="F61" s="75"/>
      <c r="H61" s="28"/>
      <c r="I61" s="28"/>
    </row>
    <row r="62" spans="2:9" s="10" customFormat="1" ht="15.75" hidden="1">
      <c r="B62" s="21"/>
      <c r="C62" s="43"/>
      <c r="D62" s="43"/>
      <c r="E62" s="93"/>
      <c r="F62" s="75"/>
      <c r="H62" s="28"/>
      <c r="I62" s="28"/>
    </row>
    <row r="63" spans="2:9" s="10" customFormat="1" ht="47.25" hidden="1">
      <c r="B63" s="21" t="s">
        <v>51</v>
      </c>
      <c r="C63" s="43" t="s">
        <v>65</v>
      </c>
      <c r="D63" s="43"/>
      <c r="E63" s="93"/>
      <c r="F63" s="75"/>
      <c r="H63" s="28">
        <v>1627.6</v>
      </c>
      <c r="I63" s="28">
        <v>1621.6</v>
      </c>
    </row>
    <row r="64" spans="2:9" s="10" customFormat="1" ht="77.25" customHeight="1">
      <c r="B64" s="21" t="s">
        <v>148</v>
      </c>
      <c r="C64" s="43" t="s">
        <v>149</v>
      </c>
      <c r="D64" s="43"/>
      <c r="E64" s="93">
        <v>4875</v>
      </c>
      <c r="F64" s="75"/>
      <c r="H64" s="28"/>
      <c r="I64" s="28"/>
    </row>
    <row r="65" spans="2:9" s="10" customFormat="1" ht="47.25">
      <c r="B65" s="21" t="s">
        <v>119</v>
      </c>
      <c r="C65" s="43" t="s">
        <v>152</v>
      </c>
      <c r="D65" s="43"/>
      <c r="E65" s="93">
        <v>2000</v>
      </c>
      <c r="F65" s="75"/>
      <c r="H65" s="28"/>
      <c r="I65" s="28"/>
    </row>
    <row r="66" spans="2:82" ht="24" customHeight="1">
      <c r="B66" s="47" t="s">
        <v>81</v>
      </c>
      <c r="C66" s="81" t="s">
        <v>80</v>
      </c>
      <c r="D66" s="69"/>
      <c r="E66" s="98">
        <f>E73+E74+E75+E76</f>
        <v>335</v>
      </c>
      <c r="F66" s="71"/>
      <c r="G66" s="10"/>
      <c r="H66" s="29"/>
      <c r="I66" s="29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</row>
    <row r="67" spans="2:82" ht="23.25" customHeight="1" hidden="1">
      <c r="B67" s="47"/>
      <c r="C67" s="81" t="s">
        <v>26</v>
      </c>
      <c r="D67" s="69"/>
      <c r="E67" s="66"/>
      <c r="F67" s="30"/>
      <c r="G67" s="10"/>
      <c r="H67" s="29"/>
      <c r="I67" s="29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</row>
    <row r="68" spans="2:82" ht="47.25" customHeight="1" hidden="1">
      <c r="B68" s="47" t="s">
        <v>33</v>
      </c>
      <c r="C68" s="81" t="s">
        <v>27</v>
      </c>
      <c r="D68" s="69"/>
      <c r="E68" s="66">
        <f>E66/2</f>
        <v>167.5</v>
      </c>
      <c r="F68" s="31"/>
      <c r="G68" s="10"/>
      <c r="H68" s="29"/>
      <c r="I68" s="29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</row>
    <row r="69" spans="2:9" s="27" customFormat="1" ht="31.5" hidden="1">
      <c r="B69" s="37" t="s">
        <v>25</v>
      </c>
      <c r="C69" s="69" t="s">
        <v>8</v>
      </c>
      <c r="D69" s="69"/>
      <c r="E69" s="96"/>
      <c r="F69" s="33"/>
      <c r="H69" s="34"/>
      <c r="I69" s="34"/>
    </row>
    <row r="70" spans="2:9" s="27" customFormat="1" ht="59.25" customHeight="1" hidden="1">
      <c r="B70" s="37" t="s">
        <v>69</v>
      </c>
      <c r="C70" s="69" t="s">
        <v>70</v>
      </c>
      <c r="D70" s="69"/>
      <c r="E70" s="96">
        <f>E71+E72</f>
        <v>0</v>
      </c>
      <c r="F70" s="33"/>
      <c r="H70" s="34"/>
      <c r="I70" s="34"/>
    </row>
    <row r="71" spans="2:9" s="27" customFormat="1" ht="47.25" hidden="1">
      <c r="B71" s="70" t="s">
        <v>71</v>
      </c>
      <c r="C71" s="85" t="s">
        <v>70</v>
      </c>
      <c r="D71" s="69"/>
      <c r="E71" s="101"/>
      <c r="F71" s="33"/>
      <c r="H71" s="34"/>
      <c r="I71" s="34"/>
    </row>
    <row r="72" spans="2:9" s="27" customFormat="1" ht="47.25" hidden="1">
      <c r="B72" s="70" t="s">
        <v>68</v>
      </c>
      <c r="C72" s="85" t="s">
        <v>70</v>
      </c>
      <c r="D72" s="69"/>
      <c r="E72" s="101"/>
      <c r="F72" s="33"/>
      <c r="H72" s="34"/>
      <c r="I72" s="34"/>
    </row>
    <row r="73" spans="2:9" s="27" customFormat="1" ht="34.5" customHeight="1">
      <c r="B73" s="65" t="s">
        <v>74</v>
      </c>
      <c r="C73" s="86" t="s">
        <v>77</v>
      </c>
      <c r="D73" s="69"/>
      <c r="E73" s="101">
        <v>15</v>
      </c>
      <c r="F73" s="33"/>
      <c r="H73" s="34"/>
      <c r="I73" s="34"/>
    </row>
    <row r="74" spans="2:9" s="27" customFormat="1" ht="31.5">
      <c r="B74" s="65" t="s">
        <v>75</v>
      </c>
      <c r="C74" s="86" t="s">
        <v>78</v>
      </c>
      <c r="D74" s="69"/>
      <c r="E74" s="101">
        <v>20</v>
      </c>
      <c r="F74" s="33"/>
      <c r="H74" s="34"/>
      <c r="I74" s="34"/>
    </row>
    <row r="75" spans="2:9" s="27" customFormat="1" ht="31.5">
      <c r="B75" s="65" t="s">
        <v>76</v>
      </c>
      <c r="C75" s="86" t="s">
        <v>79</v>
      </c>
      <c r="D75" s="69"/>
      <c r="E75" s="101">
        <v>200</v>
      </c>
      <c r="F75" s="33"/>
      <c r="H75" s="34"/>
      <c r="I75" s="34"/>
    </row>
    <row r="76" spans="2:9" s="27" customFormat="1" ht="21.75" customHeight="1">
      <c r="B76" s="65" t="s">
        <v>124</v>
      </c>
      <c r="C76" s="86" t="s">
        <v>125</v>
      </c>
      <c r="D76" s="69"/>
      <c r="E76" s="101">
        <v>100</v>
      </c>
      <c r="F76" s="33"/>
      <c r="H76" s="34"/>
      <c r="I76" s="34"/>
    </row>
    <row r="77" spans="2:9" s="27" customFormat="1" ht="31.5">
      <c r="B77" s="37" t="s">
        <v>173</v>
      </c>
      <c r="C77" s="69" t="s">
        <v>82</v>
      </c>
      <c r="D77" s="69"/>
      <c r="E77" s="98">
        <f>E79+E78</f>
        <v>800</v>
      </c>
      <c r="F77" s="33"/>
      <c r="H77" s="34"/>
      <c r="I77" s="34"/>
    </row>
    <row r="78" spans="2:9" s="27" customFormat="1" ht="65.25" customHeight="1">
      <c r="B78" s="70" t="s">
        <v>177</v>
      </c>
      <c r="C78" s="118" t="s">
        <v>176</v>
      </c>
      <c r="D78" s="69"/>
      <c r="E78" s="101">
        <v>500</v>
      </c>
      <c r="F78" s="33"/>
      <c r="H78" s="34"/>
      <c r="I78" s="34"/>
    </row>
    <row r="79" spans="2:9" s="27" customFormat="1" ht="47.25" customHeight="1">
      <c r="B79" s="70" t="s">
        <v>91</v>
      </c>
      <c r="C79" s="64" t="s">
        <v>156</v>
      </c>
      <c r="D79" s="69"/>
      <c r="E79" s="101">
        <v>300</v>
      </c>
      <c r="F79" s="33"/>
      <c r="H79" s="34"/>
      <c r="I79" s="34"/>
    </row>
    <row r="80" spans="2:9" s="27" customFormat="1" ht="51" customHeight="1" hidden="1">
      <c r="B80" s="70" t="s">
        <v>91</v>
      </c>
      <c r="C80" s="64" t="s">
        <v>92</v>
      </c>
      <c r="D80" s="69"/>
      <c r="E80" s="59">
        <v>0</v>
      </c>
      <c r="F80" s="33"/>
      <c r="H80" s="34"/>
      <c r="I80" s="34"/>
    </row>
    <row r="81" spans="2:10" s="10" customFormat="1" ht="70.5" customHeight="1" hidden="1">
      <c r="B81" s="37" t="s">
        <v>52</v>
      </c>
      <c r="C81" s="69" t="s">
        <v>66</v>
      </c>
      <c r="D81" s="43"/>
      <c r="E81" s="58"/>
      <c r="F81" s="80"/>
      <c r="H81" s="29">
        <v>6214</v>
      </c>
      <c r="I81" s="29">
        <v>10204</v>
      </c>
      <c r="J81" s="35"/>
    </row>
    <row r="82" spans="2:9" s="10" customFormat="1" ht="76.5" customHeight="1" hidden="1">
      <c r="B82" s="37" t="s">
        <v>56</v>
      </c>
      <c r="C82" s="69" t="s">
        <v>67</v>
      </c>
      <c r="D82" s="43"/>
      <c r="E82" s="58"/>
      <c r="F82" s="80"/>
      <c r="H82" s="29">
        <v>5670</v>
      </c>
      <c r="I82" s="29">
        <v>17500</v>
      </c>
    </row>
    <row r="83" spans="2:9" s="10" customFormat="1" ht="36.75" customHeight="1" hidden="1">
      <c r="B83" s="43" t="s">
        <v>35</v>
      </c>
      <c r="C83" s="43" t="s">
        <v>22</v>
      </c>
      <c r="D83" s="43"/>
      <c r="E83" s="22"/>
      <c r="F83" s="75"/>
      <c r="H83" s="29"/>
      <c r="I83" s="29"/>
    </row>
    <row r="84" spans="2:9" s="10" customFormat="1" ht="31.5" hidden="1">
      <c r="B84" s="43" t="s">
        <v>36</v>
      </c>
      <c r="C84" s="43" t="s">
        <v>23</v>
      </c>
      <c r="D84" s="43"/>
      <c r="E84" s="22"/>
      <c r="F84" s="75"/>
      <c r="H84" s="29"/>
      <c r="I84" s="29"/>
    </row>
    <row r="85" spans="2:9" s="10" customFormat="1" ht="37.5" customHeight="1">
      <c r="B85" s="37" t="s">
        <v>172</v>
      </c>
      <c r="C85" s="69" t="s">
        <v>97</v>
      </c>
      <c r="D85" s="43"/>
      <c r="E85" s="100">
        <f>E86+E88</f>
        <v>348.8</v>
      </c>
      <c r="F85" s="75"/>
      <c r="H85" s="29"/>
      <c r="I85" s="29"/>
    </row>
    <row r="86" spans="2:9" s="10" customFormat="1" ht="129.75" customHeight="1" hidden="1">
      <c r="B86" s="70" t="s">
        <v>101</v>
      </c>
      <c r="C86" s="64" t="s">
        <v>126</v>
      </c>
      <c r="D86" s="43"/>
      <c r="E86" s="99"/>
      <c r="F86" s="75"/>
      <c r="H86" s="29"/>
      <c r="I86" s="29"/>
    </row>
    <row r="87" spans="2:9" s="10" customFormat="1" ht="63" customHeight="1" hidden="1">
      <c r="B87" s="70" t="s">
        <v>99</v>
      </c>
      <c r="C87" s="43" t="s">
        <v>98</v>
      </c>
      <c r="D87" s="43"/>
      <c r="E87" s="94">
        <v>0</v>
      </c>
      <c r="F87" s="75"/>
      <c r="H87" s="29"/>
      <c r="I87" s="29"/>
    </row>
    <row r="88" spans="2:9" s="10" customFormat="1" ht="63" customHeight="1">
      <c r="B88" s="70" t="s">
        <v>127</v>
      </c>
      <c r="C88" s="43" t="s">
        <v>171</v>
      </c>
      <c r="D88" s="43"/>
      <c r="E88" s="99">
        <v>348.8</v>
      </c>
      <c r="F88" s="75"/>
      <c r="H88" s="29"/>
      <c r="I88" s="29"/>
    </row>
    <row r="89" spans="2:9" s="10" customFormat="1" ht="25.5" customHeight="1">
      <c r="B89" s="37" t="s">
        <v>106</v>
      </c>
      <c r="C89" s="37" t="s">
        <v>157</v>
      </c>
      <c r="D89" s="69"/>
      <c r="E89" s="100">
        <f>E90</f>
        <v>40</v>
      </c>
      <c r="F89" s="75"/>
      <c r="H89" s="29"/>
      <c r="I89" s="29"/>
    </row>
    <row r="90" spans="2:9" s="10" customFormat="1" ht="35.25" customHeight="1">
      <c r="B90" s="70" t="s">
        <v>107</v>
      </c>
      <c r="C90" s="43" t="s">
        <v>108</v>
      </c>
      <c r="D90" s="43"/>
      <c r="E90" s="99">
        <v>40</v>
      </c>
      <c r="F90" s="75"/>
      <c r="H90" s="29"/>
      <c r="I90" s="29"/>
    </row>
    <row r="91" spans="1:28" s="29" customFormat="1" ht="15.75">
      <c r="A91" s="36"/>
      <c r="B91" s="37" t="s">
        <v>11</v>
      </c>
      <c r="C91" s="69" t="s">
        <v>12</v>
      </c>
      <c r="D91" s="15" t="e">
        <f>D92+D94+D95+#REF!+D96</f>
        <v>#REF!</v>
      </c>
      <c r="E91" s="66">
        <f>E94+E93</f>
        <v>3000</v>
      </c>
      <c r="F91" s="67"/>
      <c r="G91" s="38"/>
      <c r="H91" s="14" t="e">
        <f>H92+H94+H95+#REF!+H96</f>
        <v>#REF!</v>
      </c>
      <c r="I91" s="14" t="e">
        <f>I92+I94+I95+#REF!+I96</f>
        <v>#REF!</v>
      </c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9"/>
    </row>
    <row r="92" spans="1:28" s="29" customFormat="1" ht="15.75" hidden="1">
      <c r="A92" s="36"/>
      <c r="B92" s="37" t="s">
        <v>24</v>
      </c>
      <c r="C92" s="69" t="s">
        <v>9</v>
      </c>
      <c r="D92" s="69"/>
      <c r="E92" s="4"/>
      <c r="F92" s="75"/>
      <c r="G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9"/>
    </row>
    <row r="93" spans="1:28" s="29" customFormat="1" ht="47.25" hidden="1">
      <c r="A93" s="36"/>
      <c r="B93" s="21" t="s">
        <v>105</v>
      </c>
      <c r="C93" s="43" t="s">
        <v>111</v>
      </c>
      <c r="D93" s="69"/>
      <c r="E93" s="93">
        <v>0</v>
      </c>
      <c r="F93" s="75"/>
      <c r="G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9"/>
    </row>
    <row r="94" spans="1:28" s="29" customFormat="1" ht="31.5">
      <c r="A94" s="36"/>
      <c r="B94" s="21" t="s">
        <v>94</v>
      </c>
      <c r="C94" s="43" t="s">
        <v>153</v>
      </c>
      <c r="D94" s="69"/>
      <c r="E94" s="93">
        <v>3000</v>
      </c>
      <c r="F94" s="75"/>
      <c r="G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9"/>
    </row>
    <row r="95" spans="1:28" s="29" customFormat="1" ht="31.5" hidden="1">
      <c r="A95" s="36"/>
      <c r="B95" s="21" t="s">
        <v>37</v>
      </c>
      <c r="C95" s="43" t="s">
        <v>38</v>
      </c>
      <c r="D95" s="43"/>
      <c r="E95" s="4"/>
      <c r="F95" s="75"/>
      <c r="G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9"/>
    </row>
    <row r="96" spans="2:9" s="36" customFormat="1" ht="15.75" hidden="1">
      <c r="B96" s="21" t="s">
        <v>50</v>
      </c>
      <c r="C96" s="43" t="s">
        <v>12</v>
      </c>
      <c r="D96" s="43"/>
      <c r="E96" s="44"/>
      <c r="F96" s="75"/>
      <c r="G96" s="40"/>
      <c r="H96" s="29"/>
      <c r="I96" s="29"/>
    </row>
    <row r="97" spans="2:9" s="36" customFormat="1" ht="15.75" hidden="1">
      <c r="B97" s="29"/>
      <c r="C97" s="87"/>
      <c r="D97" s="29"/>
      <c r="E97" s="4"/>
      <c r="F97" s="75"/>
      <c r="G97" s="40"/>
      <c r="H97" s="29"/>
      <c r="I97" s="29"/>
    </row>
    <row r="98" spans="2:9" s="36" customFormat="1" ht="15.75" hidden="1">
      <c r="B98" s="29"/>
      <c r="C98" s="87"/>
      <c r="D98" s="29"/>
      <c r="E98" s="4"/>
      <c r="F98" s="75"/>
      <c r="G98" s="40"/>
      <c r="H98" s="29"/>
      <c r="I98" s="29"/>
    </row>
    <row r="99" spans="2:9" s="36" customFormat="1" ht="15.75" hidden="1">
      <c r="B99" s="29"/>
      <c r="C99" s="87"/>
      <c r="D99" s="29"/>
      <c r="E99" s="4"/>
      <c r="F99" s="75"/>
      <c r="G99" s="40"/>
      <c r="H99" s="29"/>
      <c r="I99" s="29"/>
    </row>
    <row r="100" spans="2:8" ht="69.75" customHeight="1" hidden="1">
      <c r="B100" s="89" t="s">
        <v>100</v>
      </c>
      <c r="C100" s="90" t="s">
        <v>110</v>
      </c>
      <c r="D100" s="91">
        <v>1377.7</v>
      </c>
      <c r="E100" s="92">
        <v>0</v>
      </c>
      <c r="F100" s="88"/>
      <c r="G100" s="42"/>
      <c r="H100" s="42"/>
    </row>
    <row r="101" spans="2:8" ht="97.5" customHeight="1" hidden="1">
      <c r="B101" s="89" t="s">
        <v>103</v>
      </c>
      <c r="C101" s="90" t="s">
        <v>102</v>
      </c>
      <c r="D101" s="91"/>
      <c r="E101" s="92">
        <v>0</v>
      </c>
      <c r="F101" s="88"/>
      <c r="G101" s="42"/>
      <c r="H101" s="42"/>
    </row>
    <row r="102" spans="2:8" ht="52.5" customHeight="1" hidden="1">
      <c r="B102" s="47" t="s">
        <v>128</v>
      </c>
      <c r="C102" s="81" t="s">
        <v>129</v>
      </c>
      <c r="D102" s="15" t="e">
        <f>D143+D103+#REF!+#REF!</f>
        <v>#REF!</v>
      </c>
      <c r="E102" s="66">
        <f>E103+E109</f>
        <v>0</v>
      </c>
      <c r="F102" s="88"/>
      <c r="G102" s="42"/>
      <c r="H102" s="42"/>
    </row>
    <row r="103" spans="2:8" ht="52.5" customHeight="1" hidden="1">
      <c r="B103" s="47" t="s">
        <v>130</v>
      </c>
      <c r="C103" s="81" t="s">
        <v>131</v>
      </c>
      <c r="D103" s="15">
        <f>D104+D105</f>
        <v>0</v>
      </c>
      <c r="E103" s="66">
        <f>E104+E105+E106+E107+E108</f>
        <v>0</v>
      </c>
      <c r="F103" s="88"/>
      <c r="G103" s="42"/>
      <c r="H103" s="42"/>
    </row>
    <row r="104" spans="2:8" ht="63.75" customHeight="1" hidden="1">
      <c r="B104" s="108" t="s">
        <v>132</v>
      </c>
      <c r="C104" s="109" t="s">
        <v>133</v>
      </c>
      <c r="D104" s="106"/>
      <c r="E104" s="110">
        <v>0</v>
      </c>
      <c r="F104" s="88"/>
      <c r="G104" s="42"/>
      <c r="H104" s="42"/>
    </row>
    <row r="105" spans="2:8" ht="72" customHeight="1" hidden="1">
      <c r="B105" s="108" t="s">
        <v>134</v>
      </c>
      <c r="C105" s="111" t="s">
        <v>135</v>
      </c>
      <c r="D105" s="106"/>
      <c r="E105" s="110">
        <v>0</v>
      </c>
      <c r="F105" s="88"/>
      <c r="G105" s="42"/>
      <c r="H105" s="42"/>
    </row>
    <row r="106" spans="2:8" ht="67.5" customHeight="1" hidden="1">
      <c r="B106" s="108" t="s">
        <v>136</v>
      </c>
      <c r="C106" s="111" t="s">
        <v>137</v>
      </c>
      <c r="D106" s="106"/>
      <c r="E106" s="110">
        <v>0</v>
      </c>
      <c r="F106" s="88"/>
      <c r="G106" s="42"/>
      <c r="H106" s="42"/>
    </row>
    <row r="107" spans="2:8" ht="84.75" customHeight="1" hidden="1">
      <c r="B107" s="108" t="s">
        <v>138</v>
      </c>
      <c r="C107" s="109" t="s">
        <v>139</v>
      </c>
      <c r="D107" s="106"/>
      <c r="E107" s="110">
        <v>0</v>
      </c>
      <c r="F107" s="88"/>
      <c r="G107" s="42"/>
      <c r="H107" s="42"/>
    </row>
    <row r="108" spans="2:8" ht="83.25" customHeight="1" hidden="1">
      <c r="B108" s="108" t="s">
        <v>140</v>
      </c>
      <c r="C108" s="109" t="s">
        <v>141</v>
      </c>
      <c r="D108" s="106"/>
      <c r="E108" s="110">
        <v>0</v>
      </c>
      <c r="F108" s="88"/>
      <c r="G108" s="42"/>
      <c r="H108" s="42"/>
    </row>
    <row r="109" spans="2:8" ht="52.5" customHeight="1" hidden="1">
      <c r="B109" s="47" t="s">
        <v>142</v>
      </c>
      <c r="C109" s="112" t="s">
        <v>143</v>
      </c>
      <c r="D109" s="15" t="e">
        <f>#REF!+#REF!+#REF!+#REF!+#REF!+#REF!+D120+#REF!+#REF!+#REF!+#REF!+#REF!+#REF!+#REF!+#REF!+#REF!+#REF!</f>
        <v>#REF!</v>
      </c>
      <c r="E109" s="66">
        <f>E110</f>
        <v>0</v>
      </c>
      <c r="F109" s="88"/>
      <c r="G109" s="42"/>
      <c r="H109" s="42"/>
    </row>
    <row r="110" spans="2:8" ht="85.5" customHeight="1" hidden="1">
      <c r="B110" s="108" t="s">
        <v>144</v>
      </c>
      <c r="C110" s="107" t="s">
        <v>145</v>
      </c>
      <c r="D110" s="106"/>
      <c r="E110" s="105">
        <v>0</v>
      </c>
      <c r="F110" s="88"/>
      <c r="G110" s="42"/>
      <c r="H110" s="42"/>
    </row>
    <row r="111" spans="2:8" ht="37.5" customHeight="1">
      <c r="B111" s="47" t="s">
        <v>128</v>
      </c>
      <c r="C111" s="81" t="s">
        <v>129</v>
      </c>
      <c r="D111" s="106"/>
      <c r="E111" s="92">
        <f>E112</f>
        <v>121014.70000000001</v>
      </c>
      <c r="F111" s="88"/>
      <c r="G111" s="42"/>
      <c r="H111" s="42"/>
    </row>
    <row r="112" spans="2:8" ht="38.25" customHeight="1">
      <c r="B112" s="47" t="s">
        <v>130</v>
      </c>
      <c r="C112" s="81" t="s">
        <v>131</v>
      </c>
      <c r="D112" s="106"/>
      <c r="E112" s="92">
        <f>E113+E114+E115+E116+E117</f>
        <v>121014.70000000001</v>
      </c>
      <c r="F112" s="88"/>
      <c r="G112" s="42"/>
      <c r="H112" s="42"/>
    </row>
    <row r="113" spans="2:8" ht="63" customHeight="1">
      <c r="B113" s="108" t="s">
        <v>181</v>
      </c>
      <c r="C113" s="109" t="s">
        <v>184</v>
      </c>
      <c r="D113" s="106"/>
      <c r="E113" s="105">
        <v>42000</v>
      </c>
      <c r="F113" s="88"/>
      <c r="G113" s="42"/>
      <c r="H113" s="42"/>
    </row>
    <row r="114" spans="2:8" ht="48.75" customHeight="1">
      <c r="B114" s="108" t="s">
        <v>134</v>
      </c>
      <c r="C114" s="111" t="s">
        <v>178</v>
      </c>
      <c r="D114" s="106"/>
      <c r="E114" s="105">
        <v>9100</v>
      </c>
      <c r="F114" s="88"/>
      <c r="G114" s="42"/>
      <c r="H114" s="42"/>
    </row>
    <row r="115" spans="2:8" ht="58.5" customHeight="1">
      <c r="B115" s="108" t="s">
        <v>136</v>
      </c>
      <c r="C115" s="111" t="s">
        <v>182</v>
      </c>
      <c r="D115" s="106"/>
      <c r="E115" s="105">
        <v>27419.8</v>
      </c>
      <c r="F115" s="88"/>
      <c r="G115" s="42"/>
      <c r="H115" s="42"/>
    </row>
    <row r="116" spans="2:8" ht="66.75" customHeight="1">
      <c r="B116" s="108" t="s">
        <v>138</v>
      </c>
      <c r="C116" s="111" t="s">
        <v>179</v>
      </c>
      <c r="D116" s="106"/>
      <c r="E116" s="105">
        <v>40394.9</v>
      </c>
      <c r="F116" s="88"/>
      <c r="G116" s="42"/>
      <c r="H116" s="42"/>
    </row>
    <row r="117" spans="2:8" ht="32.25" customHeight="1">
      <c r="B117" s="108" t="s">
        <v>183</v>
      </c>
      <c r="C117" s="111" t="s">
        <v>180</v>
      </c>
      <c r="D117" s="106"/>
      <c r="E117" s="105">
        <v>2100</v>
      </c>
      <c r="F117" s="88"/>
      <c r="G117" s="42"/>
      <c r="H117" s="42"/>
    </row>
    <row r="118" spans="2:10" ht="15.75">
      <c r="B118" s="47" t="s">
        <v>3</v>
      </c>
      <c r="C118" s="68" t="s">
        <v>95</v>
      </c>
      <c r="D118" s="15" t="e">
        <f>#REF!+#REF!+D19</f>
        <v>#REF!</v>
      </c>
      <c r="E118" s="66">
        <f>E19+E102+E111</f>
        <v>576628</v>
      </c>
      <c r="F118" s="20"/>
      <c r="G118" s="38"/>
      <c r="H118" s="14" t="e">
        <f>#REF!+#REF!+H19</f>
        <v>#REF!</v>
      </c>
      <c r="I118" s="14" t="e">
        <f>#REF!+#REF!+I19</f>
        <v>#REF!</v>
      </c>
      <c r="J118" s="35"/>
    </row>
    <row r="119" spans="2:8" ht="15.75">
      <c r="B119" s="46"/>
      <c r="C119" s="5"/>
      <c r="D119" s="32"/>
      <c r="E119" s="35"/>
      <c r="F119" s="20"/>
      <c r="G119" s="42"/>
      <c r="H119" s="42"/>
    </row>
    <row r="120" spans="2:8" ht="15.75">
      <c r="B120" s="46"/>
      <c r="C120" s="48"/>
      <c r="D120" s="49"/>
      <c r="E120" s="41"/>
      <c r="F120" s="20"/>
      <c r="G120" s="42"/>
      <c r="H120" s="42"/>
    </row>
    <row r="121" spans="2:8" ht="15.75">
      <c r="B121" s="46"/>
      <c r="C121" s="48"/>
      <c r="D121" s="32"/>
      <c r="E121" s="41"/>
      <c r="F121" s="20"/>
      <c r="G121" s="42"/>
      <c r="H121" s="42"/>
    </row>
    <row r="122" spans="2:8" ht="15.75">
      <c r="B122" s="46"/>
      <c r="C122" s="48"/>
      <c r="D122" s="32"/>
      <c r="E122" s="41" t="s">
        <v>89</v>
      </c>
      <c r="F122" s="20"/>
      <c r="G122" s="42"/>
      <c r="H122" s="42"/>
    </row>
    <row r="123" spans="2:8" s="16" customFormat="1" ht="15.75">
      <c r="B123" s="46"/>
      <c r="C123" s="48"/>
      <c r="D123" s="32"/>
      <c r="E123" s="33"/>
      <c r="F123" s="50"/>
      <c r="G123" s="45"/>
      <c r="H123" s="45"/>
    </row>
    <row r="124" spans="2:8" ht="15.75" customHeight="1">
      <c r="B124" s="46" t="s">
        <v>87</v>
      </c>
      <c r="C124" s="48"/>
      <c r="D124" s="32"/>
      <c r="F124" s="20"/>
      <c r="G124" s="42"/>
      <c r="H124" s="42"/>
    </row>
    <row r="125" spans="2:14" ht="15.75" customHeight="1">
      <c r="B125" s="46"/>
      <c r="C125" s="48"/>
      <c r="D125" s="32"/>
      <c r="F125" s="20"/>
      <c r="G125" s="42"/>
      <c r="H125" s="42"/>
      <c r="N125" s="6" t="s">
        <v>83</v>
      </c>
    </row>
    <row r="126" spans="2:8" ht="15.75" customHeight="1">
      <c r="B126" s="46"/>
      <c r="C126" s="48"/>
      <c r="D126" s="32"/>
      <c r="F126" s="20"/>
      <c r="G126" s="42"/>
      <c r="H126" s="42"/>
    </row>
    <row r="127" spans="2:8" ht="15.75" customHeight="1">
      <c r="B127" s="46" t="s">
        <v>86</v>
      </c>
      <c r="C127" s="48"/>
      <c r="D127" s="32"/>
      <c r="E127" s="7" t="s">
        <v>88</v>
      </c>
      <c r="F127" s="20"/>
      <c r="G127" s="42"/>
      <c r="H127" s="42"/>
    </row>
    <row r="128" spans="2:8" ht="15.75" customHeight="1">
      <c r="B128" s="46"/>
      <c r="C128" s="48"/>
      <c r="D128" s="32"/>
      <c r="F128" s="20"/>
      <c r="G128" s="42"/>
      <c r="H128" s="42"/>
    </row>
    <row r="129" spans="2:15" ht="15.75" customHeight="1">
      <c r="B129" s="46"/>
      <c r="C129" s="48"/>
      <c r="D129" s="32"/>
      <c r="F129" s="20"/>
      <c r="G129" s="42"/>
      <c r="H129" s="42"/>
      <c r="O129" s="6" t="s">
        <v>84</v>
      </c>
    </row>
    <row r="130" spans="2:8" ht="15.75" customHeight="1">
      <c r="B130" s="46"/>
      <c r="C130" s="48"/>
      <c r="D130" s="32"/>
      <c r="F130" s="20"/>
      <c r="G130" s="42"/>
      <c r="H130" s="42"/>
    </row>
    <row r="131" spans="2:8" s="16" customFormat="1" ht="15.75">
      <c r="B131" s="46"/>
      <c r="C131" s="48"/>
      <c r="D131" s="32"/>
      <c r="E131" s="33"/>
      <c r="F131" s="50"/>
      <c r="G131" s="45"/>
      <c r="H131" s="45"/>
    </row>
    <row r="132" spans="2:8" s="16" customFormat="1" ht="15.75">
      <c r="B132" s="46"/>
      <c r="C132" s="48"/>
      <c r="D132" s="32"/>
      <c r="E132" s="33"/>
      <c r="F132" s="50"/>
      <c r="G132" s="45"/>
      <c r="H132" s="45"/>
    </row>
    <row r="133" spans="2:8" s="16" customFormat="1" ht="15.75">
      <c r="B133" s="46" t="s">
        <v>85</v>
      </c>
      <c r="C133" s="48"/>
      <c r="D133" s="32"/>
      <c r="E133" s="33"/>
      <c r="F133" s="50"/>
      <c r="G133" s="45"/>
      <c r="H133" s="45"/>
    </row>
    <row r="134" spans="2:8" ht="15.75" customHeight="1" hidden="1">
      <c r="B134" s="46"/>
      <c r="C134" s="48"/>
      <c r="D134" s="32"/>
      <c r="F134" s="20"/>
      <c r="G134" s="42"/>
      <c r="H134" s="42"/>
    </row>
    <row r="135" spans="2:8" ht="15.75" customHeight="1" hidden="1">
      <c r="B135" s="46"/>
      <c r="C135" s="48"/>
      <c r="D135" s="32"/>
      <c r="F135" s="20"/>
      <c r="G135" s="42"/>
      <c r="H135" s="42"/>
    </row>
    <row r="136" spans="2:8" ht="15.75">
      <c r="B136" s="46"/>
      <c r="C136" s="48"/>
      <c r="D136" s="32"/>
      <c r="F136" s="20"/>
      <c r="G136" s="42"/>
      <c r="H136" s="42"/>
    </row>
    <row r="137" spans="2:8" ht="15.75">
      <c r="B137" s="46"/>
      <c r="C137" s="48"/>
      <c r="D137" s="32"/>
      <c r="F137" s="20"/>
      <c r="G137" s="42"/>
      <c r="H137" s="42"/>
    </row>
    <row r="138" spans="2:8" ht="15.75">
      <c r="B138" s="46"/>
      <c r="C138" s="48"/>
      <c r="D138" s="32"/>
      <c r="F138" s="20"/>
      <c r="G138" s="42"/>
      <c r="H138" s="42"/>
    </row>
    <row r="139" spans="2:8" ht="15.75">
      <c r="B139" s="46"/>
      <c r="C139" s="48"/>
      <c r="D139" s="32"/>
      <c r="F139" s="20"/>
      <c r="G139" s="42"/>
      <c r="H139" s="42"/>
    </row>
    <row r="140" spans="2:8" ht="15.75">
      <c r="B140" s="46"/>
      <c r="C140" s="48"/>
      <c r="D140" s="32"/>
      <c r="F140" s="20"/>
      <c r="G140" s="42"/>
      <c r="H140" s="42"/>
    </row>
    <row r="141" spans="2:8" ht="15.75">
      <c r="B141" s="46"/>
      <c r="C141" s="51"/>
      <c r="D141" s="52"/>
      <c r="F141" s="20"/>
      <c r="G141" s="42"/>
      <c r="H141" s="42"/>
    </row>
    <row r="142" spans="2:8" ht="15.75">
      <c r="B142" s="53"/>
      <c r="C142" s="51"/>
      <c r="D142" s="52"/>
      <c r="F142" s="20"/>
      <c r="G142" s="42"/>
      <c r="H142" s="42"/>
    </row>
    <row r="143" spans="2:8" ht="15.75">
      <c r="B143" s="53"/>
      <c r="C143" s="51"/>
      <c r="D143" s="52"/>
      <c r="F143" s="20"/>
      <c r="G143" s="42"/>
      <c r="H143" s="42"/>
    </row>
    <row r="144" spans="2:8" ht="15.75">
      <c r="B144" s="53"/>
      <c r="C144" s="51"/>
      <c r="D144" s="52"/>
      <c r="F144" s="20"/>
      <c r="G144" s="42"/>
      <c r="H144" s="42"/>
    </row>
    <row r="145" spans="2:8" ht="15.75">
      <c r="B145" s="54"/>
      <c r="C145" s="55"/>
      <c r="D145" s="56"/>
      <c r="F145" s="20"/>
      <c r="G145" s="42"/>
      <c r="H145" s="42"/>
    </row>
    <row r="146" spans="2:8" ht="15.75">
      <c r="B146" s="54"/>
      <c r="C146" s="55"/>
      <c r="D146" s="56"/>
      <c r="F146" s="20"/>
      <c r="G146" s="42"/>
      <c r="H146" s="42"/>
    </row>
    <row r="147" spans="2:8" ht="15.75">
      <c r="B147" s="54"/>
      <c r="C147" s="55"/>
      <c r="D147" s="56"/>
      <c r="F147" s="20"/>
      <c r="G147" s="42"/>
      <c r="H147" s="42"/>
    </row>
    <row r="148" spans="2:8" ht="15.75">
      <c r="B148" s="54"/>
      <c r="C148" s="55"/>
      <c r="D148" s="56"/>
      <c r="F148" s="20"/>
      <c r="G148" s="42"/>
      <c r="H148" s="42"/>
    </row>
    <row r="149" spans="2:8" ht="15.75">
      <c r="B149" s="54"/>
      <c r="C149" s="55"/>
      <c r="D149" s="56"/>
      <c r="F149" s="20"/>
      <c r="G149" s="42"/>
      <c r="H149" s="42"/>
    </row>
    <row r="150" spans="2:8" ht="15.75">
      <c r="B150" s="54"/>
      <c r="C150" s="55"/>
      <c r="D150" s="56"/>
      <c r="F150" s="20"/>
      <c r="G150" s="42"/>
      <c r="H150" s="42"/>
    </row>
    <row r="151" spans="6:8" ht="15.75">
      <c r="F151" s="20"/>
      <c r="G151" s="42"/>
      <c r="H151" s="42"/>
    </row>
    <row r="152" spans="6:8" ht="15.75">
      <c r="F152" s="20"/>
      <c r="G152" s="42"/>
      <c r="H152" s="42"/>
    </row>
    <row r="153" spans="6:8" ht="15.75">
      <c r="F153" s="20"/>
      <c r="G153" s="42"/>
      <c r="H153" s="42"/>
    </row>
    <row r="154" spans="6:8" ht="15.75">
      <c r="F154" s="20"/>
      <c r="G154" s="42"/>
      <c r="H154" s="42"/>
    </row>
    <row r="155" spans="6:8" ht="15.75">
      <c r="F155" s="20"/>
      <c r="G155" s="42"/>
      <c r="H155" s="42"/>
    </row>
    <row r="156" spans="6:8" ht="15.75">
      <c r="F156" s="20"/>
      <c r="G156" s="42"/>
      <c r="H156" s="42"/>
    </row>
    <row r="157" spans="6:8" ht="15.75">
      <c r="F157" s="20"/>
      <c r="G157" s="42"/>
      <c r="H157" s="42"/>
    </row>
    <row r="158" spans="6:8" ht="15.75">
      <c r="F158" s="20"/>
      <c r="G158" s="42"/>
      <c r="H158" s="42"/>
    </row>
    <row r="159" spans="6:8" ht="15.75">
      <c r="F159" s="20"/>
      <c r="G159" s="42"/>
      <c r="H159" s="42"/>
    </row>
    <row r="160" spans="6:8" ht="15.75">
      <c r="F160" s="20"/>
      <c r="G160" s="42"/>
      <c r="H160" s="42"/>
    </row>
    <row r="161" spans="6:8" ht="15.75">
      <c r="F161" s="20"/>
      <c r="G161" s="42"/>
      <c r="H161" s="42"/>
    </row>
    <row r="162" spans="6:8" ht="15.75">
      <c r="F162" s="20"/>
      <c r="G162" s="42"/>
      <c r="H162" s="42"/>
    </row>
    <row r="163" spans="6:8" ht="15.75">
      <c r="F163" s="20"/>
      <c r="G163" s="42"/>
      <c r="H163" s="42"/>
    </row>
    <row r="164" spans="6:8" ht="15.75">
      <c r="F164" s="20"/>
      <c r="G164" s="42"/>
      <c r="H164" s="42"/>
    </row>
    <row r="165" spans="6:8" ht="15.75">
      <c r="F165" s="20"/>
      <c r="G165" s="42"/>
      <c r="H165" s="42"/>
    </row>
    <row r="166" spans="6:8" ht="15.75">
      <c r="F166" s="20"/>
      <c r="G166" s="42"/>
      <c r="H166" s="42"/>
    </row>
    <row r="167" spans="6:8" ht="15.75">
      <c r="F167" s="20"/>
      <c r="G167" s="42"/>
      <c r="H167" s="42"/>
    </row>
    <row r="168" spans="6:8" ht="15.75">
      <c r="F168" s="20"/>
      <c r="G168" s="42"/>
      <c r="H168" s="42"/>
    </row>
    <row r="169" spans="6:8" ht="15.75">
      <c r="F169" s="20"/>
      <c r="G169" s="42"/>
      <c r="H169" s="42"/>
    </row>
    <row r="170" spans="6:8" ht="15.75">
      <c r="F170" s="20"/>
      <c r="G170" s="42"/>
      <c r="H170" s="42"/>
    </row>
    <row r="171" spans="6:8" ht="15.75">
      <c r="F171" s="20"/>
      <c r="G171" s="42"/>
      <c r="H171" s="42"/>
    </row>
    <row r="172" spans="6:8" ht="15.75">
      <c r="F172" s="20"/>
      <c r="G172" s="42"/>
      <c r="H172" s="42"/>
    </row>
    <row r="173" spans="6:8" ht="15.75">
      <c r="F173" s="20"/>
      <c r="G173" s="42"/>
      <c r="H173" s="42"/>
    </row>
    <row r="174" spans="6:8" ht="15.75">
      <c r="F174" s="20"/>
      <c r="G174" s="42"/>
      <c r="H174" s="42"/>
    </row>
    <row r="175" spans="6:8" ht="15.75">
      <c r="F175" s="20"/>
      <c r="G175" s="42"/>
      <c r="H175" s="42"/>
    </row>
    <row r="176" spans="6:8" ht="15.75">
      <c r="F176" s="20"/>
      <c r="G176" s="42"/>
      <c r="H176" s="42"/>
    </row>
    <row r="177" spans="6:8" ht="15.75">
      <c r="F177" s="20"/>
      <c r="G177" s="42"/>
      <c r="H177" s="42"/>
    </row>
    <row r="178" spans="6:8" ht="15.75">
      <c r="F178" s="20"/>
      <c r="G178" s="42"/>
      <c r="H178" s="42"/>
    </row>
    <row r="179" spans="6:8" ht="15.75">
      <c r="F179" s="20"/>
      <c r="G179" s="42"/>
      <c r="H179" s="42"/>
    </row>
    <row r="180" spans="6:8" ht="15.75">
      <c r="F180" s="20"/>
      <c r="G180" s="42"/>
      <c r="H180" s="42"/>
    </row>
    <row r="181" spans="6:8" ht="15.75">
      <c r="F181" s="20"/>
      <c r="G181" s="42"/>
      <c r="H181" s="42"/>
    </row>
    <row r="182" spans="6:8" ht="15.75">
      <c r="F182" s="20"/>
      <c r="G182" s="42"/>
      <c r="H182" s="42"/>
    </row>
    <row r="183" spans="6:8" ht="15.75">
      <c r="F183" s="20"/>
      <c r="G183" s="42"/>
      <c r="H183" s="42"/>
    </row>
    <row r="184" spans="6:8" ht="15.75">
      <c r="F184" s="20"/>
      <c r="G184" s="42"/>
      <c r="H184" s="42"/>
    </row>
    <row r="185" spans="6:8" ht="15.75">
      <c r="F185" s="20"/>
      <c r="G185" s="42"/>
      <c r="H185" s="42"/>
    </row>
    <row r="186" spans="6:8" ht="15.75">
      <c r="F186" s="20"/>
      <c r="G186" s="42"/>
      <c r="H186" s="42"/>
    </row>
    <row r="187" spans="6:8" ht="15.75">
      <c r="F187" s="20"/>
      <c r="G187" s="42"/>
      <c r="H187" s="42"/>
    </row>
    <row r="188" spans="6:8" ht="15.75">
      <c r="F188" s="20"/>
      <c r="G188" s="42"/>
      <c r="H188" s="42"/>
    </row>
    <row r="189" spans="6:8" ht="15.75">
      <c r="F189" s="20"/>
      <c r="G189" s="42"/>
      <c r="H189" s="42"/>
    </row>
    <row r="190" spans="6:8" ht="15.75">
      <c r="F190" s="20"/>
      <c r="G190" s="42"/>
      <c r="H190" s="42"/>
    </row>
    <row r="191" spans="6:8" ht="15.75">
      <c r="F191" s="20"/>
      <c r="G191" s="42"/>
      <c r="H191" s="42"/>
    </row>
    <row r="192" spans="6:8" ht="15.75">
      <c r="F192" s="20"/>
      <c r="G192" s="42"/>
      <c r="H192" s="42"/>
    </row>
    <row r="193" spans="6:8" ht="15.75">
      <c r="F193" s="20"/>
      <c r="G193" s="42"/>
      <c r="H193" s="42"/>
    </row>
    <row r="194" spans="6:8" ht="15.75">
      <c r="F194" s="20"/>
      <c r="G194" s="42"/>
      <c r="H194" s="42"/>
    </row>
    <row r="195" spans="6:8" ht="15.75">
      <c r="F195" s="20"/>
      <c r="G195" s="42"/>
      <c r="H195" s="42"/>
    </row>
    <row r="196" spans="6:8" ht="15.75">
      <c r="F196" s="20"/>
      <c r="G196" s="42"/>
      <c r="H196" s="42"/>
    </row>
    <row r="197" spans="6:8" ht="15.75">
      <c r="F197" s="20"/>
      <c r="G197" s="42"/>
      <c r="H197" s="42"/>
    </row>
    <row r="198" spans="6:8" ht="15.75">
      <c r="F198" s="20"/>
      <c r="G198" s="42"/>
      <c r="H198" s="42"/>
    </row>
    <row r="199" spans="6:8" ht="15.75">
      <c r="F199" s="20"/>
      <c r="G199" s="42"/>
      <c r="H199" s="42"/>
    </row>
    <row r="200" spans="6:8" ht="15.75">
      <c r="F200" s="20"/>
      <c r="G200" s="42"/>
      <c r="H200" s="42"/>
    </row>
    <row r="201" spans="6:8" ht="15.75">
      <c r="F201" s="20"/>
      <c r="G201" s="42"/>
      <c r="H201" s="42"/>
    </row>
    <row r="202" spans="6:8" ht="15.75">
      <c r="F202" s="20"/>
      <c r="G202" s="42"/>
      <c r="H202" s="42"/>
    </row>
    <row r="203" spans="6:8" ht="15.75">
      <c r="F203" s="20"/>
      <c r="G203" s="42"/>
      <c r="H203" s="42"/>
    </row>
    <row r="204" spans="6:8" ht="15.75">
      <c r="F204" s="20"/>
      <c r="G204" s="42"/>
      <c r="H204" s="42"/>
    </row>
    <row r="205" spans="6:8" ht="15.75">
      <c r="F205" s="20"/>
      <c r="G205" s="42"/>
      <c r="H205" s="42"/>
    </row>
    <row r="206" spans="6:8" ht="15.75">
      <c r="F206" s="20"/>
      <c r="G206" s="42"/>
      <c r="H206" s="42"/>
    </row>
    <row r="207" spans="6:8" ht="15.75">
      <c r="F207" s="20"/>
      <c r="G207" s="42"/>
      <c r="H207" s="42"/>
    </row>
    <row r="208" spans="6:8" ht="15.75">
      <c r="F208" s="20"/>
      <c r="G208" s="42"/>
      <c r="H208" s="42"/>
    </row>
    <row r="209" spans="6:8" ht="15.75">
      <c r="F209" s="20"/>
      <c r="G209" s="42"/>
      <c r="H209" s="42"/>
    </row>
    <row r="210" spans="6:8" ht="15.75">
      <c r="F210" s="20"/>
      <c r="G210" s="42"/>
      <c r="H210" s="42"/>
    </row>
    <row r="211" spans="6:8" ht="15.75">
      <c r="F211" s="20"/>
      <c r="G211" s="42"/>
      <c r="H211" s="42"/>
    </row>
    <row r="212" spans="6:8" ht="15.75">
      <c r="F212" s="20"/>
      <c r="G212" s="42"/>
      <c r="H212" s="42"/>
    </row>
    <row r="213" spans="6:8" ht="15.75">
      <c r="F213" s="20"/>
      <c r="G213" s="42"/>
      <c r="H213" s="42"/>
    </row>
    <row r="214" spans="6:8" ht="15.75">
      <c r="F214" s="20"/>
      <c r="G214" s="42"/>
      <c r="H214" s="42"/>
    </row>
    <row r="215" spans="6:8" ht="15.75">
      <c r="F215" s="20"/>
      <c r="G215" s="42"/>
      <c r="H215" s="42"/>
    </row>
    <row r="216" spans="6:8" ht="15.75">
      <c r="F216" s="20"/>
      <c r="G216" s="42"/>
      <c r="H216" s="42"/>
    </row>
    <row r="217" spans="6:8" ht="15.75">
      <c r="F217" s="20"/>
      <c r="G217" s="42"/>
      <c r="H217" s="42"/>
    </row>
    <row r="218" spans="6:8" ht="15.75">
      <c r="F218" s="20"/>
      <c r="G218" s="42"/>
      <c r="H218" s="42"/>
    </row>
    <row r="219" spans="6:8" ht="15.75">
      <c r="F219" s="20"/>
      <c r="G219" s="42"/>
      <c r="H219" s="42"/>
    </row>
    <row r="220" spans="6:8" ht="15.75">
      <c r="F220" s="20"/>
      <c r="G220" s="42"/>
      <c r="H220" s="42"/>
    </row>
    <row r="221" spans="6:8" ht="15.75">
      <c r="F221" s="20"/>
      <c r="G221" s="42"/>
      <c r="H221" s="42"/>
    </row>
    <row r="222" spans="6:8" ht="15.75">
      <c r="F222" s="20"/>
      <c r="G222" s="42"/>
      <c r="H222" s="42"/>
    </row>
    <row r="223" spans="6:8" ht="15.75">
      <c r="F223" s="20"/>
      <c r="G223" s="42"/>
      <c r="H223" s="42"/>
    </row>
    <row r="224" spans="6:8" ht="15.75">
      <c r="F224" s="20"/>
      <c r="G224" s="42"/>
      <c r="H224" s="42"/>
    </row>
    <row r="225" spans="6:8" ht="15.75">
      <c r="F225" s="20"/>
      <c r="G225" s="42"/>
      <c r="H225" s="42"/>
    </row>
    <row r="226" spans="6:8" ht="15.75">
      <c r="F226" s="20"/>
      <c r="G226" s="42"/>
      <c r="H226" s="42"/>
    </row>
    <row r="227" spans="6:8" ht="15.75">
      <c r="F227" s="20"/>
      <c r="G227" s="42"/>
      <c r="H227" s="42"/>
    </row>
    <row r="228" spans="6:8" ht="15.75">
      <c r="F228" s="20"/>
      <c r="G228" s="42"/>
      <c r="H228" s="42"/>
    </row>
    <row r="229" spans="6:8" ht="15.75">
      <c r="F229" s="20"/>
      <c r="G229" s="42"/>
      <c r="H229" s="42"/>
    </row>
    <row r="230" spans="6:8" ht="15.75">
      <c r="F230" s="20"/>
      <c r="G230" s="42"/>
      <c r="H230" s="42"/>
    </row>
    <row r="231" spans="6:8" ht="15.75">
      <c r="F231" s="20"/>
      <c r="G231" s="42"/>
      <c r="H231" s="42"/>
    </row>
    <row r="232" spans="6:8" ht="15.75">
      <c r="F232" s="20"/>
      <c r="G232" s="42"/>
      <c r="H232" s="42"/>
    </row>
    <row r="233" spans="6:8" ht="15.75">
      <c r="F233" s="20"/>
      <c r="G233" s="42"/>
      <c r="H233" s="42"/>
    </row>
    <row r="234" spans="6:8" ht="15.75">
      <c r="F234" s="20"/>
      <c r="G234" s="42"/>
      <c r="H234" s="42"/>
    </row>
    <row r="235" spans="6:8" ht="15.75">
      <c r="F235" s="20"/>
      <c r="G235" s="42"/>
      <c r="H235" s="42"/>
    </row>
    <row r="236" spans="6:8" ht="15.75">
      <c r="F236" s="20"/>
      <c r="G236" s="42"/>
      <c r="H236" s="42"/>
    </row>
    <row r="237" spans="6:8" ht="15.75">
      <c r="F237" s="20"/>
      <c r="G237" s="42"/>
      <c r="H237" s="42"/>
    </row>
    <row r="238" spans="6:8" ht="15.75">
      <c r="F238" s="20"/>
      <c r="G238" s="42"/>
      <c r="H238" s="42"/>
    </row>
    <row r="239" spans="6:8" ht="15.75">
      <c r="F239" s="20"/>
      <c r="G239" s="42"/>
      <c r="H239" s="42"/>
    </row>
    <row r="240" spans="6:8" ht="15.75">
      <c r="F240" s="20"/>
      <c r="G240" s="42"/>
      <c r="H240" s="42"/>
    </row>
    <row r="241" spans="6:8" ht="15.75">
      <c r="F241" s="20"/>
      <c r="G241" s="42"/>
      <c r="H241" s="42"/>
    </row>
    <row r="242" spans="6:8" ht="15.75">
      <c r="F242" s="20"/>
      <c r="G242" s="42"/>
      <c r="H242" s="42"/>
    </row>
    <row r="243" spans="6:8" ht="15.75">
      <c r="F243" s="20"/>
      <c r="G243" s="42"/>
      <c r="H243" s="42"/>
    </row>
    <row r="244" spans="6:8" ht="15.75">
      <c r="F244" s="20"/>
      <c r="G244" s="42"/>
      <c r="H244" s="42"/>
    </row>
    <row r="245" spans="6:8" ht="15.75">
      <c r="F245" s="20"/>
      <c r="G245" s="42"/>
      <c r="H245" s="42"/>
    </row>
    <row r="246" spans="6:8" ht="15.75">
      <c r="F246" s="20"/>
      <c r="G246" s="42"/>
      <c r="H246" s="42"/>
    </row>
    <row r="247" spans="6:8" ht="15.75">
      <c r="F247" s="20"/>
      <c r="G247" s="42"/>
      <c r="H247" s="42"/>
    </row>
    <row r="248" spans="6:8" ht="15.75">
      <c r="F248" s="20"/>
      <c r="G248" s="42"/>
      <c r="H248" s="42"/>
    </row>
    <row r="249" spans="6:8" ht="15.75">
      <c r="F249" s="20"/>
      <c r="G249" s="42"/>
      <c r="H249" s="42"/>
    </row>
    <row r="250" spans="6:8" ht="15.75">
      <c r="F250" s="20"/>
      <c r="G250" s="42"/>
      <c r="H250" s="42"/>
    </row>
    <row r="251" spans="6:8" ht="15.75">
      <c r="F251" s="20"/>
      <c r="G251" s="42"/>
      <c r="H251" s="42"/>
    </row>
    <row r="252" spans="6:8" ht="15.75">
      <c r="F252" s="20"/>
      <c r="G252" s="42"/>
      <c r="H252" s="42"/>
    </row>
    <row r="253" spans="6:8" ht="15.75">
      <c r="F253" s="20"/>
      <c r="G253" s="42"/>
      <c r="H253" s="42"/>
    </row>
    <row r="254" spans="6:8" ht="15.75">
      <c r="F254" s="20"/>
      <c r="G254" s="42"/>
      <c r="H254" s="42"/>
    </row>
    <row r="255" spans="6:8" ht="15.75">
      <c r="F255" s="20"/>
      <c r="G255" s="42"/>
      <c r="H255" s="42"/>
    </row>
    <row r="256" spans="6:8" ht="15.75">
      <c r="F256" s="20"/>
      <c r="G256" s="42"/>
      <c r="H256" s="42"/>
    </row>
    <row r="257" spans="6:8" ht="15.75">
      <c r="F257" s="20"/>
      <c r="G257" s="42"/>
      <c r="H257" s="42"/>
    </row>
    <row r="258" spans="6:8" ht="15.75">
      <c r="F258" s="20"/>
      <c r="G258" s="42"/>
      <c r="H258" s="42"/>
    </row>
    <row r="259" spans="6:8" ht="15.75">
      <c r="F259" s="20"/>
      <c r="G259" s="42"/>
      <c r="H259" s="42"/>
    </row>
    <row r="260" spans="6:8" ht="15.75">
      <c r="F260" s="20"/>
      <c r="G260" s="42"/>
      <c r="H260" s="42"/>
    </row>
    <row r="261" spans="6:8" ht="15.75">
      <c r="F261" s="20"/>
      <c r="G261" s="42"/>
      <c r="H261" s="42"/>
    </row>
    <row r="262" spans="6:8" ht="15.75">
      <c r="F262" s="20"/>
      <c r="G262" s="42"/>
      <c r="H262" s="42"/>
    </row>
    <row r="263" spans="6:8" ht="15.75">
      <c r="F263" s="20"/>
      <c r="G263" s="42"/>
      <c r="H263" s="42"/>
    </row>
    <row r="264" spans="6:8" ht="15.75">
      <c r="F264" s="20"/>
      <c r="G264" s="42"/>
      <c r="H264" s="42"/>
    </row>
    <row r="265" spans="6:8" ht="15.75">
      <c r="F265" s="20"/>
      <c r="G265" s="42"/>
      <c r="H265" s="42"/>
    </row>
    <row r="266" spans="6:8" ht="15.75">
      <c r="F266" s="20"/>
      <c r="G266" s="42"/>
      <c r="H266" s="42"/>
    </row>
    <row r="267" spans="6:8" ht="15.75">
      <c r="F267" s="20"/>
      <c r="G267" s="42"/>
      <c r="H267" s="42"/>
    </row>
    <row r="268" spans="6:8" ht="15.75">
      <c r="F268" s="20"/>
      <c r="G268" s="42"/>
      <c r="H268" s="42"/>
    </row>
    <row r="269" spans="6:8" ht="15.75">
      <c r="F269" s="20"/>
      <c r="G269" s="42"/>
      <c r="H269" s="42"/>
    </row>
    <row r="270" spans="6:8" ht="15.75">
      <c r="F270" s="20"/>
      <c r="G270" s="42"/>
      <c r="H270" s="42"/>
    </row>
    <row r="271" spans="6:8" ht="15.75">
      <c r="F271" s="20"/>
      <c r="G271" s="42"/>
      <c r="H271" s="42"/>
    </row>
    <row r="272" spans="6:8" ht="15.75">
      <c r="F272" s="20"/>
      <c r="G272" s="42"/>
      <c r="H272" s="42"/>
    </row>
    <row r="273" spans="6:8" ht="15.75">
      <c r="F273" s="20"/>
      <c r="G273" s="42"/>
      <c r="H273" s="42"/>
    </row>
    <row r="274" spans="6:8" ht="15.75">
      <c r="F274" s="20"/>
      <c r="G274" s="42"/>
      <c r="H274" s="42"/>
    </row>
    <row r="275" spans="6:8" ht="15.75">
      <c r="F275" s="20"/>
      <c r="G275" s="42"/>
      <c r="H275" s="42"/>
    </row>
    <row r="276" spans="6:8" ht="15.75">
      <c r="F276" s="20"/>
      <c r="G276" s="42"/>
      <c r="H276" s="42"/>
    </row>
    <row r="277" spans="6:8" ht="15.75">
      <c r="F277" s="20"/>
      <c r="G277" s="42"/>
      <c r="H277" s="42"/>
    </row>
    <row r="278" spans="6:8" ht="15.75">
      <c r="F278" s="20"/>
      <c r="G278" s="42"/>
      <c r="H278" s="42"/>
    </row>
    <row r="279" spans="6:8" ht="15.75">
      <c r="F279" s="20"/>
      <c r="G279" s="42"/>
      <c r="H279" s="42"/>
    </row>
    <row r="280" spans="6:8" ht="15.75">
      <c r="F280" s="20"/>
      <c r="G280" s="42"/>
      <c r="H280" s="42"/>
    </row>
    <row r="281" spans="6:8" ht="15.75">
      <c r="F281" s="20"/>
      <c r="G281" s="42"/>
      <c r="H281" s="42"/>
    </row>
    <row r="282" spans="6:8" ht="15.75">
      <c r="F282" s="20"/>
      <c r="G282" s="42"/>
      <c r="H282" s="42"/>
    </row>
    <row r="283" spans="6:8" ht="15.75">
      <c r="F283" s="20"/>
      <c r="G283" s="42"/>
      <c r="H283" s="42"/>
    </row>
    <row r="284" spans="6:8" ht="15.75">
      <c r="F284" s="20"/>
      <c r="G284" s="42"/>
      <c r="H284" s="42"/>
    </row>
    <row r="285" spans="6:8" ht="15.75">
      <c r="F285" s="20"/>
      <c r="G285" s="42"/>
      <c r="H285" s="42"/>
    </row>
    <row r="286" spans="6:8" ht="15.75">
      <c r="F286" s="20"/>
      <c r="G286" s="42"/>
      <c r="H286" s="42"/>
    </row>
    <row r="287" spans="6:8" ht="15.75">
      <c r="F287" s="20"/>
      <c r="G287" s="42"/>
      <c r="H287" s="42"/>
    </row>
    <row r="288" spans="6:8" ht="15.75">
      <c r="F288" s="20"/>
      <c r="G288" s="42"/>
      <c r="H288" s="42"/>
    </row>
    <row r="289" spans="6:8" ht="15.75">
      <c r="F289" s="20"/>
      <c r="G289" s="42"/>
      <c r="H289" s="42"/>
    </row>
    <row r="290" spans="6:8" ht="15.75">
      <c r="F290" s="20"/>
      <c r="G290" s="42"/>
      <c r="H290" s="42"/>
    </row>
    <row r="291" spans="6:8" ht="15.75">
      <c r="F291" s="20"/>
      <c r="G291" s="42"/>
      <c r="H291" s="42"/>
    </row>
    <row r="292" spans="6:8" ht="15.75">
      <c r="F292" s="20"/>
      <c r="G292" s="42"/>
      <c r="H292" s="42"/>
    </row>
    <row r="293" spans="6:8" ht="15.75">
      <c r="F293" s="20"/>
      <c r="G293" s="42"/>
      <c r="H293" s="42"/>
    </row>
    <row r="294" spans="6:8" ht="15.75">
      <c r="F294" s="20"/>
      <c r="G294" s="42"/>
      <c r="H294" s="42"/>
    </row>
    <row r="295" spans="6:8" ht="15.75">
      <c r="F295" s="20"/>
      <c r="G295" s="42"/>
      <c r="H295" s="42"/>
    </row>
    <row r="296" spans="6:8" ht="15.75">
      <c r="F296" s="20"/>
      <c r="G296" s="42"/>
      <c r="H296" s="42"/>
    </row>
    <row r="297" spans="6:8" ht="15.75">
      <c r="F297" s="20"/>
      <c r="G297" s="42"/>
      <c r="H297" s="42"/>
    </row>
    <row r="298" spans="6:8" ht="15.75">
      <c r="F298" s="20"/>
      <c r="G298" s="42"/>
      <c r="H298" s="42"/>
    </row>
    <row r="299" spans="6:8" ht="15.75">
      <c r="F299" s="20"/>
      <c r="G299" s="42"/>
      <c r="H299" s="42"/>
    </row>
    <row r="300" spans="6:8" ht="15.75">
      <c r="F300" s="20"/>
      <c r="G300" s="42"/>
      <c r="H300" s="42"/>
    </row>
    <row r="301" spans="6:8" ht="15.75">
      <c r="F301" s="20"/>
      <c r="G301" s="42"/>
      <c r="H301" s="42"/>
    </row>
    <row r="302" spans="6:8" ht="15.75">
      <c r="F302" s="20"/>
      <c r="G302" s="42"/>
      <c r="H302" s="42"/>
    </row>
    <row r="303" spans="6:8" ht="15.75">
      <c r="F303" s="20"/>
      <c r="G303" s="42"/>
      <c r="H303" s="42"/>
    </row>
    <row r="304" spans="6:8" ht="15.75">
      <c r="F304" s="20"/>
      <c r="G304" s="42"/>
      <c r="H304" s="42"/>
    </row>
    <row r="305" spans="6:8" ht="15.75">
      <c r="F305" s="20"/>
      <c r="G305" s="42"/>
      <c r="H305" s="42"/>
    </row>
    <row r="306" spans="6:8" ht="15.75">
      <c r="F306" s="20"/>
      <c r="G306" s="42"/>
      <c r="H306" s="42"/>
    </row>
    <row r="307" spans="6:8" ht="15.75">
      <c r="F307" s="20"/>
      <c r="G307" s="42"/>
      <c r="H307" s="42"/>
    </row>
    <row r="308" spans="6:8" ht="15.75">
      <c r="F308" s="20"/>
      <c r="G308" s="42"/>
      <c r="H308" s="42"/>
    </row>
    <row r="309" spans="6:8" ht="15.75">
      <c r="F309" s="20"/>
      <c r="G309" s="42"/>
      <c r="H309" s="42"/>
    </row>
    <row r="310" spans="6:8" ht="15.75">
      <c r="F310" s="20"/>
      <c r="G310" s="42"/>
      <c r="H310" s="42"/>
    </row>
    <row r="311" spans="6:8" ht="15.75">
      <c r="F311" s="20"/>
      <c r="G311" s="42"/>
      <c r="H311" s="42"/>
    </row>
    <row r="312" spans="6:8" ht="15.75">
      <c r="F312" s="20"/>
      <c r="G312" s="42"/>
      <c r="H312" s="42"/>
    </row>
    <row r="313" spans="6:8" ht="15.75">
      <c r="F313" s="20"/>
      <c r="G313" s="42"/>
      <c r="H313" s="42"/>
    </row>
    <row r="314" spans="6:8" ht="15.75">
      <c r="F314" s="20"/>
      <c r="G314" s="42"/>
      <c r="H314" s="42"/>
    </row>
    <row r="315" spans="6:8" ht="15.75">
      <c r="F315" s="20"/>
      <c r="G315" s="42"/>
      <c r="H315" s="42"/>
    </row>
    <row r="316" spans="6:8" ht="15.75">
      <c r="F316" s="20"/>
      <c r="G316" s="42"/>
      <c r="H316" s="42"/>
    </row>
    <row r="317" spans="6:8" ht="15.75">
      <c r="F317" s="20"/>
      <c r="G317" s="42"/>
      <c r="H317" s="42"/>
    </row>
    <row r="318" spans="6:8" ht="15.75">
      <c r="F318" s="20"/>
      <c r="G318" s="42"/>
      <c r="H318" s="42"/>
    </row>
    <row r="319" spans="6:8" ht="15.75">
      <c r="F319" s="20"/>
      <c r="G319" s="42"/>
      <c r="H319" s="42"/>
    </row>
    <row r="320" spans="6:8" ht="15.75">
      <c r="F320" s="20"/>
      <c r="G320" s="42"/>
      <c r="H320" s="42"/>
    </row>
    <row r="321" spans="6:8" ht="15.75">
      <c r="F321" s="20"/>
      <c r="G321" s="42"/>
      <c r="H321" s="42"/>
    </row>
    <row r="322" spans="6:8" ht="15.75">
      <c r="F322" s="20"/>
      <c r="G322" s="42"/>
      <c r="H322" s="42"/>
    </row>
    <row r="323" spans="6:8" ht="15.75">
      <c r="F323" s="20"/>
      <c r="G323" s="42"/>
      <c r="H323" s="42"/>
    </row>
    <row r="324" spans="6:8" ht="15.75">
      <c r="F324" s="20"/>
      <c r="G324" s="42"/>
      <c r="H324" s="42"/>
    </row>
    <row r="325" spans="6:8" ht="15.75">
      <c r="F325" s="20"/>
      <c r="G325" s="42"/>
      <c r="H325" s="42"/>
    </row>
    <row r="326" spans="6:8" ht="15.75">
      <c r="F326" s="20"/>
      <c r="G326" s="42"/>
      <c r="H326" s="42"/>
    </row>
    <row r="327" spans="6:8" ht="15.75">
      <c r="F327" s="20"/>
      <c r="G327" s="42"/>
      <c r="H327" s="42"/>
    </row>
    <row r="328" spans="6:8" ht="15.75">
      <c r="F328" s="20"/>
      <c r="G328" s="42"/>
      <c r="H328" s="42"/>
    </row>
    <row r="329" spans="6:8" ht="15.75">
      <c r="F329" s="20"/>
      <c r="G329" s="42"/>
      <c r="H329" s="42"/>
    </row>
    <row r="330" spans="6:8" ht="15.75">
      <c r="F330" s="20"/>
      <c r="G330" s="42"/>
      <c r="H330" s="42"/>
    </row>
    <row r="331" spans="6:8" ht="15.75">
      <c r="F331" s="20"/>
      <c r="G331" s="42"/>
      <c r="H331" s="42"/>
    </row>
    <row r="332" spans="6:8" ht="15.75">
      <c r="F332" s="20"/>
      <c r="G332" s="42"/>
      <c r="H332" s="42"/>
    </row>
    <row r="333" spans="6:8" ht="15.75">
      <c r="F333" s="20"/>
      <c r="G333" s="42"/>
      <c r="H333" s="42"/>
    </row>
    <row r="334" spans="6:8" ht="15.75">
      <c r="F334" s="20"/>
      <c r="G334" s="42"/>
      <c r="H334" s="42"/>
    </row>
    <row r="335" spans="6:8" ht="15.75">
      <c r="F335" s="20"/>
      <c r="G335" s="42"/>
      <c r="H335" s="42"/>
    </row>
    <row r="336" spans="6:8" ht="15.75">
      <c r="F336" s="20"/>
      <c r="G336" s="42"/>
      <c r="H336" s="42"/>
    </row>
    <row r="337" spans="6:8" ht="15.75">
      <c r="F337" s="20"/>
      <c r="G337" s="42"/>
      <c r="H337" s="42"/>
    </row>
    <row r="338" spans="6:8" ht="15.75">
      <c r="F338" s="20"/>
      <c r="G338" s="42"/>
      <c r="H338" s="42"/>
    </row>
    <row r="339" spans="6:8" ht="15.75">
      <c r="F339" s="20"/>
      <c r="G339" s="42"/>
      <c r="H339" s="42"/>
    </row>
    <row r="340" spans="6:8" ht="15.75">
      <c r="F340" s="20"/>
      <c r="G340" s="42"/>
      <c r="H340" s="42"/>
    </row>
    <row r="341" spans="6:8" ht="15.75">
      <c r="F341" s="20"/>
      <c r="G341" s="42"/>
      <c r="H341" s="42"/>
    </row>
    <row r="342" spans="6:8" ht="15.75">
      <c r="F342" s="20"/>
      <c r="G342" s="42"/>
      <c r="H342" s="42"/>
    </row>
    <row r="343" spans="6:8" ht="15.75">
      <c r="F343" s="20"/>
      <c r="G343" s="42"/>
      <c r="H343" s="42"/>
    </row>
    <row r="344" spans="6:8" ht="15.75">
      <c r="F344" s="20"/>
      <c r="G344" s="42"/>
      <c r="H344" s="42"/>
    </row>
    <row r="345" spans="6:8" ht="15.75">
      <c r="F345" s="20"/>
      <c r="G345" s="42"/>
      <c r="H345" s="42"/>
    </row>
    <row r="346" spans="6:8" ht="15.75">
      <c r="F346" s="20"/>
      <c r="G346" s="42"/>
      <c r="H346" s="42"/>
    </row>
    <row r="347" spans="6:8" ht="15.75">
      <c r="F347" s="20"/>
      <c r="G347" s="42"/>
      <c r="H347" s="42"/>
    </row>
    <row r="348" spans="6:8" ht="15.75">
      <c r="F348" s="20"/>
      <c r="G348" s="42"/>
      <c r="H348" s="42"/>
    </row>
    <row r="349" spans="6:8" ht="15.75">
      <c r="F349" s="20"/>
      <c r="G349" s="42"/>
      <c r="H349" s="42"/>
    </row>
    <row r="350" spans="6:8" ht="15.75">
      <c r="F350" s="20"/>
      <c r="G350" s="42"/>
      <c r="H350" s="42"/>
    </row>
    <row r="351" spans="6:8" ht="15.75">
      <c r="F351" s="20"/>
      <c r="G351" s="42"/>
      <c r="H351" s="42"/>
    </row>
    <row r="352" spans="6:8" ht="15.75">
      <c r="F352" s="20"/>
      <c r="G352" s="42"/>
      <c r="H352" s="42"/>
    </row>
    <row r="353" spans="6:8" ht="15.75">
      <c r="F353" s="20"/>
      <c r="G353" s="42"/>
      <c r="H353" s="42"/>
    </row>
    <row r="354" spans="6:8" ht="15.75">
      <c r="F354" s="20"/>
      <c r="G354" s="42"/>
      <c r="H354" s="42"/>
    </row>
    <row r="355" spans="6:8" ht="15.75">
      <c r="F355" s="20"/>
      <c r="G355" s="42"/>
      <c r="H355" s="42"/>
    </row>
    <row r="356" spans="6:8" ht="15.75">
      <c r="F356" s="20"/>
      <c r="G356" s="42"/>
      <c r="H356" s="42"/>
    </row>
    <row r="357" spans="6:8" ht="15.75">
      <c r="F357" s="20"/>
      <c r="G357" s="42"/>
      <c r="H357" s="42"/>
    </row>
    <row r="358" spans="6:8" ht="15.75">
      <c r="F358" s="20"/>
      <c r="G358" s="42"/>
      <c r="H358" s="42"/>
    </row>
    <row r="359" spans="7:8" ht="15.75">
      <c r="G359" s="42"/>
      <c r="H359" s="42"/>
    </row>
    <row r="360" spans="7:8" ht="15.75">
      <c r="G360" s="42"/>
      <c r="H360" s="42"/>
    </row>
    <row r="361" spans="7:8" ht="15.75">
      <c r="G361" s="42"/>
      <c r="H361" s="42"/>
    </row>
    <row r="362" spans="7:8" ht="15.75">
      <c r="G362" s="42"/>
      <c r="H362" s="42"/>
    </row>
    <row r="363" spans="7:8" ht="15.75">
      <c r="G363" s="42"/>
      <c r="H363" s="42"/>
    </row>
    <row r="364" spans="7:8" ht="15.75">
      <c r="G364" s="42"/>
      <c r="H364" s="42"/>
    </row>
    <row r="365" spans="7:8" ht="15.75">
      <c r="G365" s="42"/>
      <c r="H365" s="42"/>
    </row>
    <row r="366" spans="7:8" ht="15.75">
      <c r="G366" s="42"/>
      <c r="H366" s="42"/>
    </row>
    <row r="367" spans="7:8" ht="15.75">
      <c r="G367" s="42"/>
      <c r="H367" s="42"/>
    </row>
    <row r="368" spans="7:8" ht="15.75">
      <c r="G368" s="42"/>
      <c r="H368" s="42"/>
    </row>
    <row r="369" spans="7:8" ht="15.75">
      <c r="G369" s="42"/>
      <c r="H369" s="42"/>
    </row>
    <row r="370" spans="7:8" ht="15.75">
      <c r="G370" s="42"/>
      <c r="H370" s="42"/>
    </row>
    <row r="371" spans="7:8" ht="15.75">
      <c r="G371" s="42"/>
      <c r="H371" s="42"/>
    </row>
    <row r="372" spans="7:8" ht="15.75">
      <c r="G372" s="42"/>
      <c r="H372" s="42"/>
    </row>
    <row r="373" spans="7:8" ht="15.75">
      <c r="G373" s="42"/>
      <c r="H373" s="42"/>
    </row>
    <row r="374" spans="7:8" ht="15.75">
      <c r="G374" s="42"/>
      <c r="H374" s="42"/>
    </row>
    <row r="375" spans="7:8" ht="15.75">
      <c r="G375" s="42"/>
      <c r="H375" s="42"/>
    </row>
    <row r="376" spans="7:8" ht="15.75">
      <c r="G376" s="42"/>
      <c r="H376" s="42"/>
    </row>
    <row r="377" spans="7:8" ht="15.75">
      <c r="G377" s="42"/>
      <c r="H377" s="42"/>
    </row>
    <row r="378" spans="7:8" ht="15.75">
      <c r="G378" s="42"/>
      <c r="H378" s="42"/>
    </row>
    <row r="379" spans="7:8" ht="15.75">
      <c r="G379" s="42"/>
      <c r="H379" s="42"/>
    </row>
    <row r="380" spans="7:8" ht="15.75">
      <c r="G380" s="42"/>
      <c r="H380" s="42"/>
    </row>
    <row r="381" spans="7:8" ht="15.75">
      <c r="G381" s="42"/>
      <c r="H381" s="42"/>
    </row>
    <row r="382" spans="7:8" ht="15.75">
      <c r="G382" s="42"/>
      <c r="H382" s="42"/>
    </row>
    <row r="383" spans="7:8" ht="15.75">
      <c r="G383" s="42"/>
      <c r="H383" s="42"/>
    </row>
    <row r="384" spans="7:8" ht="15.75">
      <c r="G384" s="42"/>
      <c r="H384" s="42"/>
    </row>
    <row r="385" spans="7:8" ht="15.75">
      <c r="G385" s="42"/>
      <c r="H385" s="42"/>
    </row>
    <row r="386" spans="7:8" ht="15.75">
      <c r="G386" s="42"/>
      <c r="H386" s="42"/>
    </row>
    <row r="387" spans="7:8" ht="15.75">
      <c r="G387" s="42"/>
      <c r="H387" s="42"/>
    </row>
    <row r="388" spans="7:8" ht="15.75">
      <c r="G388" s="42"/>
      <c r="H388" s="42"/>
    </row>
    <row r="389" spans="7:8" ht="15.75">
      <c r="G389" s="42"/>
      <c r="H389" s="42"/>
    </row>
    <row r="390" spans="7:8" ht="15.75">
      <c r="G390" s="42"/>
      <c r="H390" s="42"/>
    </row>
    <row r="391" spans="7:8" ht="15.75">
      <c r="G391" s="42"/>
      <c r="H391" s="42"/>
    </row>
    <row r="392" spans="7:8" ht="15.75">
      <c r="G392" s="42"/>
      <c r="H392" s="42"/>
    </row>
    <row r="393" spans="7:8" ht="15.75">
      <c r="G393" s="42"/>
      <c r="H393" s="42"/>
    </row>
    <row r="394" spans="7:8" ht="15.75">
      <c r="G394" s="42"/>
      <c r="H394" s="42"/>
    </row>
    <row r="395" spans="7:8" ht="15.75">
      <c r="G395" s="42"/>
      <c r="H395" s="42"/>
    </row>
    <row r="396" spans="7:8" ht="15.75">
      <c r="G396" s="42"/>
      <c r="H396" s="42"/>
    </row>
    <row r="397" spans="7:8" ht="15.75">
      <c r="G397" s="42"/>
      <c r="H397" s="42"/>
    </row>
    <row r="398" spans="7:8" ht="15.75">
      <c r="G398" s="42"/>
      <c r="H398" s="42"/>
    </row>
    <row r="399" spans="7:8" ht="15.75">
      <c r="G399" s="42"/>
      <c r="H399" s="42"/>
    </row>
    <row r="400" spans="7:8" ht="15.75">
      <c r="G400" s="42"/>
      <c r="H400" s="42"/>
    </row>
    <row r="401" spans="7:8" ht="15.75">
      <c r="G401" s="42"/>
      <c r="H401" s="42"/>
    </row>
    <row r="402" spans="7:8" ht="15.75">
      <c r="G402" s="42"/>
      <c r="H402" s="42"/>
    </row>
    <row r="403" spans="7:8" ht="15.75">
      <c r="G403" s="42"/>
      <c r="H403" s="42"/>
    </row>
    <row r="404" spans="7:8" ht="15.75">
      <c r="G404" s="42"/>
      <c r="H404" s="42"/>
    </row>
    <row r="405" spans="7:8" ht="15.75">
      <c r="G405" s="42"/>
      <c r="H405" s="42"/>
    </row>
    <row r="406" spans="7:8" ht="15.75">
      <c r="G406" s="42"/>
      <c r="H406" s="42"/>
    </row>
    <row r="407" spans="7:8" ht="15.75">
      <c r="G407" s="42"/>
      <c r="H407" s="42"/>
    </row>
    <row r="408" spans="7:8" ht="15.75">
      <c r="G408" s="42"/>
      <c r="H408" s="42"/>
    </row>
    <row r="409" spans="7:8" ht="15.75">
      <c r="G409" s="42"/>
      <c r="H409" s="42"/>
    </row>
    <row r="410" spans="7:8" ht="15.75">
      <c r="G410" s="42"/>
      <c r="H410" s="42"/>
    </row>
    <row r="411" spans="7:8" ht="15.75">
      <c r="G411" s="42"/>
      <c r="H411" s="42"/>
    </row>
    <row r="412" spans="7:8" ht="15.75">
      <c r="G412" s="42"/>
      <c r="H412" s="42"/>
    </row>
    <row r="413" spans="7:8" ht="15.75">
      <c r="G413" s="42"/>
      <c r="H413" s="42"/>
    </row>
    <row r="414" spans="7:8" ht="15.75">
      <c r="G414" s="42"/>
      <c r="H414" s="42"/>
    </row>
    <row r="415" spans="7:8" ht="15.75">
      <c r="G415" s="42"/>
      <c r="H415" s="42"/>
    </row>
    <row r="416" spans="7:8" ht="15.75">
      <c r="G416" s="42"/>
      <c r="H416" s="42"/>
    </row>
    <row r="417" spans="7:8" ht="15.75">
      <c r="G417" s="42"/>
      <c r="H417" s="42"/>
    </row>
    <row r="418" spans="7:8" ht="15.75">
      <c r="G418" s="42"/>
      <c r="H418" s="42"/>
    </row>
    <row r="419" spans="7:8" ht="15.75">
      <c r="G419" s="42"/>
      <c r="H419" s="42"/>
    </row>
    <row r="420" spans="7:8" ht="15.75">
      <c r="G420" s="42"/>
      <c r="H420" s="42"/>
    </row>
    <row r="421" spans="7:8" ht="15.75">
      <c r="G421" s="42"/>
      <c r="H421" s="42"/>
    </row>
    <row r="422" spans="7:8" ht="15.75">
      <c r="G422" s="42"/>
      <c r="H422" s="42"/>
    </row>
    <row r="423" spans="7:8" ht="15.75">
      <c r="G423" s="42"/>
      <c r="H423" s="42"/>
    </row>
    <row r="424" spans="7:8" ht="15.75">
      <c r="G424" s="42"/>
      <c r="H424" s="42"/>
    </row>
    <row r="425" spans="7:8" ht="15.75">
      <c r="G425" s="42"/>
      <c r="H425" s="42"/>
    </row>
    <row r="426" spans="7:8" ht="15.75">
      <c r="G426" s="42"/>
      <c r="H426" s="42"/>
    </row>
    <row r="427" spans="7:8" ht="15.75">
      <c r="G427" s="42"/>
      <c r="H427" s="42"/>
    </row>
    <row r="428" spans="7:8" ht="15.75">
      <c r="G428" s="42"/>
      <c r="H428" s="42"/>
    </row>
    <row r="429" spans="7:8" ht="15.75">
      <c r="G429" s="42"/>
      <c r="H429" s="42"/>
    </row>
    <row r="430" spans="7:8" ht="15.75">
      <c r="G430" s="42"/>
      <c r="H430" s="42"/>
    </row>
    <row r="431" spans="7:8" ht="15.75">
      <c r="G431" s="42"/>
      <c r="H431" s="42"/>
    </row>
    <row r="432" spans="7:8" ht="15.75">
      <c r="G432" s="42"/>
      <c r="H432" s="42"/>
    </row>
    <row r="433" spans="7:8" ht="15.75">
      <c r="G433" s="42"/>
      <c r="H433" s="42"/>
    </row>
    <row r="434" spans="7:8" ht="15.75">
      <c r="G434" s="42"/>
      <c r="H434" s="42"/>
    </row>
    <row r="435" spans="7:8" ht="15.75">
      <c r="G435" s="42"/>
      <c r="H435" s="42"/>
    </row>
    <row r="436" spans="7:8" ht="15.75">
      <c r="G436" s="42"/>
      <c r="H436" s="42"/>
    </row>
    <row r="437" spans="7:8" ht="15.75">
      <c r="G437" s="42"/>
      <c r="H437" s="42"/>
    </row>
    <row r="438" spans="7:8" ht="15.75">
      <c r="G438" s="42"/>
      <c r="H438" s="42"/>
    </row>
    <row r="439" spans="7:8" ht="15.75">
      <c r="G439" s="42"/>
      <c r="H439" s="42"/>
    </row>
    <row r="440" spans="7:8" ht="15.75">
      <c r="G440" s="42"/>
      <c r="H440" s="42"/>
    </row>
    <row r="441" spans="7:8" ht="15.75">
      <c r="G441" s="42"/>
      <c r="H441" s="42"/>
    </row>
    <row r="442" spans="7:8" ht="15.75">
      <c r="G442" s="42"/>
      <c r="H442" s="42"/>
    </row>
    <row r="443" spans="7:8" ht="15.75">
      <c r="G443" s="42"/>
      <c r="H443" s="42"/>
    </row>
    <row r="444" spans="7:8" ht="15.75">
      <c r="G444" s="42"/>
      <c r="H444" s="42"/>
    </row>
    <row r="445" spans="7:8" ht="15.75">
      <c r="G445" s="42"/>
      <c r="H445" s="42"/>
    </row>
    <row r="446" spans="7:8" ht="15.75">
      <c r="G446" s="42"/>
      <c r="H446" s="42"/>
    </row>
    <row r="447" spans="7:8" ht="15.75">
      <c r="G447" s="42"/>
      <c r="H447" s="42"/>
    </row>
    <row r="448" spans="7:8" ht="15.75">
      <c r="G448" s="42"/>
      <c r="H448" s="42"/>
    </row>
    <row r="449" spans="7:8" ht="15.75">
      <c r="G449" s="42"/>
      <c r="H449" s="42"/>
    </row>
    <row r="450" spans="7:8" ht="15.75">
      <c r="G450" s="42"/>
      <c r="H450" s="42"/>
    </row>
    <row r="451" spans="7:8" ht="15.75">
      <c r="G451" s="42"/>
      <c r="H451" s="42"/>
    </row>
    <row r="452" spans="7:8" ht="15.75">
      <c r="G452" s="42"/>
      <c r="H452" s="42"/>
    </row>
    <row r="453" spans="7:8" ht="15.75">
      <c r="G453" s="42"/>
      <c r="H453" s="42"/>
    </row>
    <row r="454" spans="7:8" ht="15.75">
      <c r="G454" s="42"/>
      <c r="H454" s="42"/>
    </row>
    <row r="455" spans="7:8" ht="15.75">
      <c r="G455" s="42"/>
      <c r="H455" s="42"/>
    </row>
    <row r="456" spans="7:8" ht="15.75">
      <c r="G456" s="42"/>
      <c r="H456" s="42"/>
    </row>
    <row r="457" spans="7:8" ht="15.75">
      <c r="G457" s="42"/>
      <c r="H457" s="42"/>
    </row>
    <row r="458" spans="7:8" ht="15.75">
      <c r="G458" s="42"/>
      <c r="H458" s="42"/>
    </row>
    <row r="459" spans="7:8" ht="15.75">
      <c r="G459" s="42"/>
      <c r="H459" s="42"/>
    </row>
    <row r="460" spans="7:8" ht="15.75">
      <c r="G460" s="42"/>
      <c r="H460" s="42"/>
    </row>
    <row r="461" spans="7:8" ht="15.75">
      <c r="G461" s="42"/>
      <c r="H461" s="42"/>
    </row>
    <row r="462" spans="7:8" ht="15.75">
      <c r="G462" s="42"/>
      <c r="H462" s="42"/>
    </row>
    <row r="463" spans="7:8" ht="15.75">
      <c r="G463" s="42"/>
      <c r="H463" s="42"/>
    </row>
    <row r="464" spans="7:8" ht="15.75">
      <c r="G464" s="42"/>
      <c r="H464" s="42"/>
    </row>
    <row r="465" spans="7:8" ht="15.75">
      <c r="G465" s="42"/>
      <c r="H465" s="42"/>
    </row>
    <row r="466" spans="7:8" ht="15.75">
      <c r="G466" s="42"/>
      <c r="H466" s="42"/>
    </row>
    <row r="467" spans="7:8" ht="15.75">
      <c r="G467" s="42"/>
      <c r="H467" s="42"/>
    </row>
    <row r="468" spans="7:8" ht="15.75">
      <c r="G468" s="42"/>
      <c r="H468" s="42"/>
    </row>
    <row r="469" spans="7:8" ht="15.75">
      <c r="G469" s="42"/>
      <c r="H469" s="42"/>
    </row>
    <row r="470" spans="7:8" ht="15.75">
      <c r="G470" s="42"/>
      <c r="H470" s="42"/>
    </row>
    <row r="471" spans="7:8" ht="15.75">
      <c r="G471" s="42"/>
      <c r="H471" s="42"/>
    </row>
    <row r="472" spans="7:8" ht="15.75">
      <c r="G472" s="42"/>
      <c r="H472" s="42"/>
    </row>
    <row r="473" spans="7:8" ht="15.75">
      <c r="G473" s="42"/>
      <c r="H473" s="42"/>
    </row>
    <row r="474" spans="7:8" ht="15.75">
      <c r="G474" s="42"/>
      <c r="H474" s="42"/>
    </row>
    <row r="475" spans="7:8" ht="15.75">
      <c r="G475" s="42"/>
      <c r="H475" s="42"/>
    </row>
    <row r="476" spans="7:8" ht="15.75">
      <c r="G476" s="42"/>
      <c r="H476" s="42"/>
    </row>
    <row r="477" spans="7:8" ht="15.75">
      <c r="G477" s="42"/>
      <c r="H477" s="42"/>
    </row>
    <row r="478" spans="7:8" ht="15.75">
      <c r="G478" s="42"/>
      <c r="H478" s="42"/>
    </row>
    <row r="479" spans="7:8" ht="15.75">
      <c r="G479" s="42"/>
      <c r="H479" s="42"/>
    </row>
    <row r="480" spans="7:8" ht="15.75">
      <c r="G480" s="42"/>
      <c r="H480" s="42"/>
    </row>
    <row r="481" spans="7:8" ht="15.75">
      <c r="G481" s="42"/>
      <c r="H481" s="42"/>
    </row>
    <row r="482" spans="7:8" ht="15.75">
      <c r="G482" s="42"/>
      <c r="H482" s="42"/>
    </row>
    <row r="483" spans="7:8" ht="15.75">
      <c r="G483" s="42"/>
      <c r="H483" s="42"/>
    </row>
    <row r="484" spans="7:8" ht="15.75">
      <c r="G484" s="42"/>
      <c r="H484" s="42"/>
    </row>
    <row r="485" spans="7:8" ht="15.75">
      <c r="G485" s="42"/>
      <c r="H485" s="42"/>
    </row>
    <row r="486" spans="7:8" ht="15.75">
      <c r="G486" s="42"/>
      <c r="H486" s="42"/>
    </row>
    <row r="487" spans="7:8" ht="15.75">
      <c r="G487" s="42"/>
      <c r="H487" s="42"/>
    </row>
    <row r="488" spans="7:8" ht="15.75">
      <c r="G488" s="42"/>
      <c r="H488" s="42"/>
    </row>
    <row r="489" spans="7:8" ht="15.75">
      <c r="G489" s="42"/>
      <c r="H489" s="42"/>
    </row>
    <row r="490" spans="7:8" ht="15.75">
      <c r="G490" s="42"/>
      <c r="H490" s="42"/>
    </row>
    <row r="491" spans="7:8" ht="15.75">
      <c r="G491" s="42"/>
      <c r="H491" s="42"/>
    </row>
    <row r="492" spans="7:8" ht="15.75">
      <c r="G492" s="42"/>
      <c r="H492" s="42"/>
    </row>
    <row r="493" spans="7:8" ht="15.75">
      <c r="G493" s="42"/>
      <c r="H493" s="42"/>
    </row>
    <row r="494" spans="7:8" ht="15.75">
      <c r="G494" s="42"/>
      <c r="H494" s="42"/>
    </row>
    <row r="495" spans="7:8" ht="15.75">
      <c r="G495" s="42"/>
      <c r="H495" s="42"/>
    </row>
    <row r="496" spans="7:8" ht="15.75">
      <c r="G496" s="42"/>
      <c r="H496" s="42"/>
    </row>
    <row r="497" spans="7:8" ht="15.75">
      <c r="G497" s="42"/>
      <c r="H497" s="42"/>
    </row>
    <row r="498" spans="7:8" ht="15.75">
      <c r="G498" s="42"/>
      <c r="H498" s="42"/>
    </row>
    <row r="499" spans="7:8" ht="15.75">
      <c r="G499" s="42"/>
      <c r="H499" s="42"/>
    </row>
    <row r="500" spans="7:8" ht="15.75">
      <c r="G500" s="42"/>
      <c r="H500" s="42"/>
    </row>
    <row r="501" spans="7:8" ht="15.75">
      <c r="G501" s="42"/>
      <c r="H501" s="42"/>
    </row>
    <row r="502" spans="7:8" ht="15.75">
      <c r="G502" s="42"/>
      <c r="H502" s="42"/>
    </row>
    <row r="503" spans="7:8" ht="15.75">
      <c r="G503" s="42"/>
      <c r="H503" s="42"/>
    </row>
    <row r="504" spans="7:8" ht="15.75">
      <c r="G504" s="42"/>
      <c r="H504" s="42"/>
    </row>
    <row r="505" spans="7:8" ht="15.75">
      <c r="G505" s="42"/>
      <c r="H505" s="42"/>
    </row>
    <row r="506" spans="7:8" ht="15.75">
      <c r="G506" s="42"/>
      <c r="H506" s="42"/>
    </row>
    <row r="507" spans="7:8" ht="15.75">
      <c r="G507" s="42"/>
      <c r="H507" s="42"/>
    </row>
    <row r="508" spans="7:8" ht="15.75">
      <c r="G508" s="42"/>
      <c r="H508" s="42"/>
    </row>
    <row r="509" spans="7:8" ht="15.75">
      <c r="G509" s="42"/>
      <c r="H509" s="42"/>
    </row>
    <row r="510" spans="7:8" ht="15.75">
      <c r="G510" s="42"/>
      <c r="H510" s="42"/>
    </row>
    <row r="511" spans="7:8" ht="15.75">
      <c r="G511" s="42"/>
      <c r="H511" s="42"/>
    </row>
    <row r="512" spans="7:8" ht="15.75">
      <c r="G512" s="42"/>
      <c r="H512" s="42"/>
    </row>
    <row r="513" spans="7:8" ht="15.75">
      <c r="G513" s="42"/>
      <c r="H513" s="42"/>
    </row>
    <row r="514" spans="7:8" ht="15.75">
      <c r="G514" s="42"/>
      <c r="H514" s="42"/>
    </row>
    <row r="515" spans="7:8" ht="15.75">
      <c r="G515" s="42"/>
      <c r="H515" s="42"/>
    </row>
    <row r="516" spans="7:8" ht="15.75">
      <c r="G516" s="42"/>
      <c r="H516" s="42"/>
    </row>
    <row r="517" spans="7:8" ht="15.75">
      <c r="G517" s="42"/>
      <c r="H517" s="42"/>
    </row>
    <row r="518" spans="7:8" ht="15.75">
      <c r="G518" s="42"/>
      <c r="H518" s="42"/>
    </row>
    <row r="519" spans="7:8" ht="15.75">
      <c r="G519" s="42"/>
      <c r="H519" s="42"/>
    </row>
    <row r="520" spans="7:8" ht="15.75">
      <c r="G520" s="42"/>
      <c r="H520" s="42"/>
    </row>
    <row r="521" spans="7:8" ht="15.75">
      <c r="G521" s="42"/>
      <c r="H521" s="42"/>
    </row>
    <row r="522" spans="7:8" ht="15.75">
      <c r="G522" s="42"/>
      <c r="H522" s="42"/>
    </row>
    <row r="523" spans="7:8" ht="15.75">
      <c r="G523" s="42"/>
      <c r="H523" s="42"/>
    </row>
    <row r="524" spans="7:8" ht="15.75">
      <c r="G524" s="42"/>
      <c r="H524" s="42"/>
    </row>
    <row r="525" spans="7:8" ht="15.75">
      <c r="G525" s="42"/>
      <c r="H525" s="42"/>
    </row>
    <row r="526" spans="7:8" ht="15.75">
      <c r="G526" s="42"/>
      <c r="H526" s="42"/>
    </row>
    <row r="527" spans="7:8" ht="15.75">
      <c r="G527" s="42"/>
      <c r="H527" s="42"/>
    </row>
    <row r="528" spans="7:8" ht="15.75">
      <c r="G528" s="42"/>
      <c r="H528" s="42"/>
    </row>
    <row r="529" spans="7:8" ht="15.75">
      <c r="G529" s="42"/>
      <c r="H529" s="42"/>
    </row>
    <row r="530" spans="7:8" ht="15.75">
      <c r="G530" s="42"/>
      <c r="H530" s="42"/>
    </row>
    <row r="531" spans="7:8" ht="15.75">
      <c r="G531" s="42"/>
      <c r="H531" s="42"/>
    </row>
    <row r="532" spans="7:8" ht="15.75">
      <c r="G532" s="42"/>
      <c r="H532" s="42"/>
    </row>
    <row r="533" spans="7:8" ht="15.75">
      <c r="G533" s="42"/>
      <c r="H533" s="42"/>
    </row>
    <row r="534" spans="7:8" ht="15.75">
      <c r="G534" s="42"/>
      <c r="H534" s="42"/>
    </row>
    <row r="535" spans="7:8" ht="15.75">
      <c r="G535" s="42"/>
      <c r="H535" s="42"/>
    </row>
    <row r="536" spans="7:8" ht="15.75">
      <c r="G536" s="42"/>
      <c r="H536" s="42"/>
    </row>
    <row r="537" spans="7:8" ht="15.75">
      <c r="G537" s="42"/>
      <c r="H537" s="42"/>
    </row>
    <row r="538" spans="7:8" ht="15.75">
      <c r="G538" s="42"/>
      <c r="H538" s="42"/>
    </row>
    <row r="539" spans="7:8" ht="15.75">
      <c r="G539" s="42"/>
      <c r="H539" s="42"/>
    </row>
    <row r="540" spans="7:8" ht="15.75">
      <c r="G540" s="42"/>
      <c r="H540" s="42"/>
    </row>
    <row r="541" spans="7:8" ht="15.75">
      <c r="G541" s="42"/>
      <c r="H541" s="42"/>
    </row>
    <row r="542" spans="7:8" ht="15.75">
      <c r="G542" s="42"/>
      <c r="H542" s="42"/>
    </row>
    <row r="543" spans="7:8" ht="15.75">
      <c r="G543" s="42"/>
      <c r="H543" s="42"/>
    </row>
    <row r="544" spans="7:8" ht="15.75">
      <c r="G544" s="42"/>
      <c r="H544" s="42"/>
    </row>
    <row r="545" spans="7:8" ht="15.75">
      <c r="G545" s="42"/>
      <c r="H545" s="42"/>
    </row>
    <row r="546" spans="7:8" ht="15.75">
      <c r="G546" s="42"/>
      <c r="H546" s="42"/>
    </row>
    <row r="547" spans="7:8" ht="15.75">
      <c r="G547" s="42"/>
      <c r="H547" s="42"/>
    </row>
    <row r="548" spans="7:8" ht="15.75">
      <c r="G548" s="42"/>
      <c r="H548" s="42"/>
    </row>
    <row r="549" spans="7:8" ht="15.75">
      <c r="G549" s="42"/>
      <c r="H549" s="42"/>
    </row>
    <row r="550" spans="7:8" ht="15.75">
      <c r="G550" s="42"/>
      <c r="H550" s="42"/>
    </row>
    <row r="551" spans="7:8" ht="15.75">
      <c r="G551" s="42"/>
      <c r="H551" s="42"/>
    </row>
    <row r="552" spans="7:8" ht="15.75">
      <c r="G552" s="42"/>
      <c r="H552" s="42"/>
    </row>
    <row r="553" spans="7:8" ht="15.75">
      <c r="G553" s="42"/>
      <c r="H553" s="42"/>
    </row>
    <row r="554" spans="7:8" ht="15.75">
      <c r="G554" s="42"/>
      <c r="H554" s="42"/>
    </row>
    <row r="555" spans="7:8" ht="15.75">
      <c r="G555" s="42"/>
      <c r="H555" s="42"/>
    </row>
    <row r="556" spans="7:8" ht="15.75">
      <c r="G556" s="42"/>
      <c r="H556" s="42"/>
    </row>
    <row r="557" spans="7:8" ht="15.75">
      <c r="G557" s="42"/>
      <c r="H557" s="42"/>
    </row>
    <row r="558" spans="7:8" ht="15.75">
      <c r="G558" s="42"/>
      <c r="H558" s="42"/>
    </row>
    <row r="559" spans="7:8" ht="15.75">
      <c r="G559" s="42"/>
      <c r="H559" s="42"/>
    </row>
    <row r="560" spans="7:8" ht="15.75">
      <c r="G560" s="42"/>
      <c r="H560" s="42"/>
    </row>
    <row r="561" spans="7:8" ht="15.75">
      <c r="G561" s="42"/>
      <c r="H561" s="42"/>
    </row>
    <row r="562" spans="7:8" ht="15.75">
      <c r="G562" s="42"/>
      <c r="H562" s="42"/>
    </row>
    <row r="563" spans="7:8" ht="15.75">
      <c r="G563" s="42"/>
      <c r="H563" s="42"/>
    </row>
    <row r="564" spans="7:8" ht="15.75">
      <c r="G564" s="42"/>
      <c r="H564" s="42"/>
    </row>
    <row r="565" spans="7:8" ht="15.75">
      <c r="G565" s="42"/>
      <c r="H565" s="42"/>
    </row>
    <row r="566" spans="7:8" ht="15.75">
      <c r="G566" s="42"/>
      <c r="H566" s="42"/>
    </row>
    <row r="567" spans="7:8" ht="15.75">
      <c r="G567" s="42"/>
      <c r="H567" s="42"/>
    </row>
    <row r="568" spans="7:8" ht="15.75">
      <c r="G568" s="42"/>
      <c r="H568" s="42"/>
    </row>
    <row r="569" spans="7:8" ht="15.75">
      <c r="G569" s="42"/>
      <c r="H569" s="42"/>
    </row>
    <row r="570" spans="7:8" ht="15.75">
      <c r="G570" s="42"/>
      <c r="H570" s="42"/>
    </row>
    <row r="571" spans="7:8" ht="15.75">
      <c r="G571" s="42"/>
      <c r="H571" s="42"/>
    </row>
    <row r="572" spans="7:8" ht="15.75">
      <c r="G572" s="42"/>
      <c r="H572" s="42"/>
    </row>
    <row r="573" spans="7:8" ht="15.75">
      <c r="G573" s="42"/>
      <c r="H573" s="42"/>
    </row>
    <row r="574" spans="7:8" ht="15.75">
      <c r="G574" s="42"/>
      <c r="H574" s="42"/>
    </row>
    <row r="575" spans="7:8" ht="15.75">
      <c r="G575" s="42"/>
      <c r="H575" s="42"/>
    </row>
    <row r="576" spans="7:8" ht="15.75">
      <c r="G576" s="42"/>
      <c r="H576" s="42"/>
    </row>
    <row r="577" spans="7:8" ht="15.75">
      <c r="G577" s="42"/>
      <c r="H577" s="42"/>
    </row>
    <row r="578" spans="7:8" ht="15.75">
      <c r="G578" s="42"/>
      <c r="H578" s="42"/>
    </row>
    <row r="579" spans="7:8" ht="15.75">
      <c r="G579" s="42"/>
      <c r="H579" s="42"/>
    </row>
    <row r="580" spans="7:8" ht="15.75">
      <c r="G580" s="42"/>
      <c r="H580" s="42"/>
    </row>
    <row r="581" spans="7:8" ht="15.75">
      <c r="G581" s="42"/>
      <c r="H581" s="42"/>
    </row>
    <row r="582" spans="7:8" ht="15.75">
      <c r="G582" s="42"/>
      <c r="H582" s="42"/>
    </row>
    <row r="583" spans="7:8" ht="15.75">
      <c r="G583" s="42"/>
      <c r="H583" s="42"/>
    </row>
    <row r="584" spans="7:8" ht="15.75">
      <c r="G584" s="42"/>
      <c r="H584" s="42"/>
    </row>
    <row r="585" spans="7:8" ht="15.75">
      <c r="G585" s="42"/>
      <c r="H585" s="42"/>
    </row>
    <row r="586" spans="7:8" ht="15.75">
      <c r="G586" s="42"/>
      <c r="H586" s="42"/>
    </row>
    <row r="587" spans="7:8" ht="15.75">
      <c r="G587" s="42"/>
      <c r="H587" s="42"/>
    </row>
    <row r="588" spans="7:8" ht="15.75">
      <c r="G588" s="42"/>
      <c r="H588" s="42"/>
    </row>
    <row r="589" spans="7:8" ht="15.75">
      <c r="G589" s="42"/>
      <c r="H589" s="42"/>
    </row>
    <row r="590" spans="7:8" ht="15.75">
      <c r="G590" s="42"/>
      <c r="H590" s="42"/>
    </row>
    <row r="591" spans="7:8" ht="15.75">
      <c r="G591" s="42"/>
      <c r="H591" s="42"/>
    </row>
    <row r="592" spans="7:8" ht="15.75">
      <c r="G592" s="42"/>
      <c r="H592" s="42"/>
    </row>
    <row r="593" spans="7:8" ht="15.75">
      <c r="G593" s="42"/>
      <c r="H593" s="42"/>
    </row>
    <row r="594" spans="7:8" ht="15.75">
      <c r="G594" s="42"/>
      <c r="H594" s="42"/>
    </row>
    <row r="595" spans="7:8" ht="15.75">
      <c r="G595" s="42"/>
      <c r="H595" s="42"/>
    </row>
    <row r="596" spans="7:8" ht="15.75">
      <c r="G596" s="42"/>
      <c r="H596" s="42"/>
    </row>
    <row r="597" spans="7:8" ht="15.75">
      <c r="G597" s="42"/>
      <c r="H597" s="42"/>
    </row>
    <row r="598" spans="7:8" ht="15.75">
      <c r="G598" s="42"/>
      <c r="H598" s="42"/>
    </row>
    <row r="599" spans="7:8" ht="15.75">
      <c r="G599" s="42"/>
      <c r="H599" s="42"/>
    </row>
    <row r="600" spans="7:8" ht="15.75">
      <c r="G600" s="42"/>
      <c r="H600" s="42"/>
    </row>
    <row r="601" spans="7:8" ht="15.75">
      <c r="G601" s="42"/>
      <c r="H601" s="42"/>
    </row>
    <row r="602" spans="7:8" ht="15.75">
      <c r="G602" s="42"/>
      <c r="H602" s="42"/>
    </row>
    <row r="603" spans="7:8" ht="15.75">
      <c r="G603" s="42"/>
      <c r="H603" s="42"/>
    </row>
    <row r="604" spans="7:8" ht="15.75">
      <c r="G604" s="42"/>
      <c r="H604" s="42"/>
    </row>
    <row r="605" spans="7:8" ht="15.75">
      <c r="G605" s="42"/>
      <c r="H605" s="42"/>
    </row>
    <row r="606" spans="7:8" ht="15.75">
      <c r="G606" s="42"/>
      <c r="H606" s="42"/>
    </row>
    <row r="607" spans="7:8" ht="15.75">
      <c r="G607" s="42"/>
      <c r="H607" s="42"/>
    </row>
    <row r="608" spans="7:8" ht="15.75">
      <c r="G608" s="42"/>
      <c r="H608" s="42"/>
    </row>
    <row r="609" spans="7:8" ht="15.75">
      <c r="G609" s="42"/>
      <c r="H609" s="42"/>
    </row>
    <row r="610" spans="7:8" ht="15.75">
      <c r="G610" s="42"/>
      <c r="H610" s="42"/>
    </row>
    <row r="611" spans="7:8" ht="15.75">
      <c r="G611" s="42"/>
      <c r="H611" s="42"/>
    </row>
    <row r="612" spans="7:8" ht="15.75">
      <c r="G612" s="42"/>
      <c r="H612" s="42"/>
    </row>
    <row r="613" spans="7:8" ht="15.75">
      <c r="G613" s="42"/>
      <c r="H613" s="42"/>
    </row>
    <row r="614" spans="7:8" ht="15.75">
      <c r="G614" s="42"/>
      <c r="H614" s="42"/>
    </row>
    <row r="615" spans="7:8" ht="15.75">
      <c r="G615" s="42"/>
      <c r="H615" s="42"/>
    </row>
    <row r="616" spans="7:8" ht="15.75">
      <c r="G616" s="42"/>
      <c r="H616" s="42"/>
    </row>
    <row r="617" spans="7:8" ht="15.75">
      <c r="G617" s="42"/>
      <c r="H617" s="42"/>
    </row>
    <row r="618" spans="7:8" ht="15.75">
      <c r="G618" s="42"/>
      <c r="H618" s="42"/>
    </row>
    <row r="619" spans="7:8" ht="15.75">
      <c r="G619" s="42"/>
      <c r="H619" s="42"/>
    </row>
    <row r="620" spans="7:8" ht="15.75">
      <c r="G620" s="42"/>
      <c r="H620" s="42"/>
    </row>
    <row r="621" spans="7:8" ht="15.75">
      <c r="G621" s="42"/>
      <c r="H621" s="42"/>
    </row>
    <row r="622" spans="7:8" ht="15.75">
      <c r="G622" s="42"/>
      <c r="H622" s="42"/>
    </row>
    <row r="623" spans="7:8" ht="15.75">
      <c r="G623" s="42"/>
      <c r="H623" s="42"/>
    </row>
    <row r="624" spans="7:8" ht="15.75">
      <c r="G624" s="42"/>
      <c r="H624" s="42"/>
    </row>
    <row r="625" spans="7:8" ht="15.75">
      <c r="G625" s="42"/>
      <c r="H625" s="42"/>
    </row>
    <row r="626" spans="7:8" ht="15.75">
      <c r="G626" s="42"/>
      <c r="H626" s="42"/>
    </row>
    <row r="627" spans="7:8" ht="15.75">
      <c r="G627" s="42"/>
      <c r="H627" s="42"/>
    </row>
    <row r="628" spans="7:8" ht="15.75">
      <c r="G628" s="42"/>
      <c r="H628" s="42"/>
    </row>
    <row r="629" spans="7:8" ht="15.75">
      <c r="G629" s="42"/>
      <c r="H629" s="42"/>
    </row>
    <row r="630" spans="7:8" ht="15.75">
      <c r="G630" s="42"/>
      <c r="H630" s="42"/>
    </row>
    <row r="631" spans="7:8" ht="15.75">
      <c r="G631" s="42"/>
      <c r="H631" s="42"/>
    </row>
    <row r="632" spans="7:8" ht="15.75">
      <c r="G632" s="42"/>
      <c r="H632" s="42"/>
    </row>
    <row r="633" spans="7:8" ht="15.75">
      <c r="G633" s="42"/>
      <c r="H633" s="42"/>
    </row>
    <row r="634" spans="7:8" ht="15.75">
      <c r="G634" s="42"/>
      <c r="H634" s="42"/>
    </row>
    <row r="635" spans="7:8" ht="15.75">
      <c r="G635" s="42"/>
      <c r="H635" s="42"/>
    </row>
    <row r="636" spans="7:8" ht="15.75">
      <c r="G636" s="42"/>
      <c r="H636" s="42"/>
    </row>
    <row r="637" spans="7:8" ht="15.75">
      <c r="G637" s="42"/>
      <c r="H637" s="42"/>
    </row>
    <row r="638" spans="7:8" ht="15.75">
      <c r="G638" s="42"/>
      <c r="H638" s="42"/>
    </row>
    <row r="639" spans="7:8" ht="15.75">
      <c r="G639" s="42"/>
      <c r="H639" s="42"/>
    </row>
    <row r="640" spans="7:8" ht="15.75">
      <c r="G640" s="42"/>
      <c r="H640" s="42"/>
    </row>
    <row r="641" spans="7:8" ht="15.75">
      <c r="G641" s="42"/>
      <c r="H641" s="42"/>
    </row>
    <row r="642" spans="7:8" ht="15.75">
      <c r="G642" s="42"/>
      <c r="H642" s="42"/>
    </row>
    <row r="643" spans="7:8" ht="15.75">
      <c r="G643" s="42"/>
      <c r="H643" s="42"/>
    </row>
    <row r="644" spans="7:8" ht="15.75">
      <c r="G644" s="42"/>
      <c r="H644" s="42"/>
    </row>
    <row r="645" spans="7:8" ht="15.75">
      <c r="G645" s="42"/>
      <c r="H645" s="42"/>
    </row>
    <row r="646" spans="7:8" ht="15.75">
      <c r="G646" s="42"/>
      <c r="H646" s="42"/>
    </row>
    <row r="647" spans="7:8" ht="15.75">
      <c r="G647" s="42"/>
      <c r="H647" s="42"/>
    </row>
    <row r="648" spans="7:8" ht="15.75">
      <c r="G648" s="42"/>
      <c r="H648" s="42"/>
    </row>
    <row r="649" spans="7:8" ht="15.75">
      <c r="G649" s="42"/>
      <c r="H649" s="42"/>
    </row>
    <row r="650" spans="7:8" ht="15.75">
      <c r="G650" s="42"/>
      <c r="H650" s="42"/>
    </row>
    <row r="651" spans="7:8" ht="15.75">
      <c r="G651" s="42"/>
      <c r="H651" s="42"/>
    </row>
    <row r="652" spans="7:8" ht="15.75">
      <c r="G652" s="42"/>
      <c r="H652" s="42"/>
    </row>
    <row r="653" spans="7:8" ht="15.75">
      <c r="G653" s="42"/>
      <c r="H653" s="42"/>
    </row>
    <row r="654" spans="7:8" ht="15.75">
      <c r="G654" s="42"/>
      <c r="H654" s="42"/>
    </row>
    <row r="655" spans="7:8" ht="15.75">
      <c r="G655" s="42"/>
      <c r="H655" s="42"/>
    </row>
    <row r="656" spans="7:8" ht="15.75">
      <c r="G656" s="42"/>
      <c r="H656" s="42"/>
    </row>
    <row r="657" spans="7:8" ht="15.75">
      <c r="G657" s="42"/>
      <c r="H657" s="42"/>
    </row>
    <row r="658" spans="7:8" ht="15.75">
      <c r="G658" s="42"/>
      <c r="H658" s="42"/>
    </row>
    <row r="659" spans="7:8" ht="15.75">
      <c r="G659" s="42"/>
      <c r="H659" s="42"/>
    </row>
    <row r="660" spans="7:8" ht="15.75">
      <c r="G660" s="42"/>
      <c r="H660" s="42"/>
    </row>
    <row r="661" spans="7:8" ht="15.75">
      <c r="G661" s="42"/>
      <c r="H661" s="42"/>
    </row>
    <row r="662" spans="7:8" ht="15.75">
      <c r="G662" s="42"/>
      <c r="H662" s="42"/>
    </row>
    <row r="663" spans="7:8" ht="15.75">
      <c r="G663" s="42"/>
      <c r="H663" s="42"/>
    </row>
    <row r="664" spans="7:8" ht="15.75">
      <c r="G664" s="42"/>
      <c r="H664" s="42"/>
    </row>
    <row r="665" spans="7:8" ht="15.75">
      <c r="G665" s="42"/>
      <c r="H665" s="42"/>
    </row>
    <row r="666" spans="7:8" ht="15.75">
      <c r="G666" s="42"/>
      <c r="H666" s="42"/>
    </row>
    <row r="667" spans="7:8" ht="15.75">
      <c r="G667" s="42"/>
      <c r="H667" s="42"/>
    </row>
    <row r="668" spans="7:8" ht="15.75">
      <c r="G668" s="42"/>
      <c r="H668" s="42"/>
    </row>
    <row r="669" spans="7:8" ht="15.75">
      <c r="G669" s="42"/>
      <c r="H669" s="42"/>
    </row>
    <row r="670" spans="7:8" ht="15.75">
      <c r="G670" s="42"/>
      <c r="H670" s="42"/>
    </row>
    <row r="671" spans="7:8" ht="15.75">
      <c r="G671" s="42"/>
      <c r="H671" s="42"/>
    </row>
    <row r="672" spans="7:8" ht="15.75">
      <c r="G672" s="42"/>
      <c r="H672" s="42"/>
    </row>
    <row r="673" spans="7:8" ht="15.75">
      <c r="G673" s="42"/>
      <c r="H673" s="42"/>
    </row>
    <row r="674" spans="7:8" ht="15.75">
      <c r="G674" s="42"/>
      <c r="H674" s="42"/>
    </row>
    <row r="675" spans="7:8" ht="15.75">
      <c r="G675" s="42"/>
      <c r="H675" s="42"/>
    </row>
    <row r="676" spans="7:8" ht="15.75">
      <c r="G676" s="42"/>
      <c r="H676" s="42"/>
    </row>
    <row r="677" spans="7:8" ht="15.75">
      <c r="G677" s="42"/>
      <c r="H677" s="42"/>
    </row>
    <row r="678" spans="7:8" ht="15.75">
      <c r="G678" s="42"/>
      <c r="H678" s="42"/>
    </row>
    <row r="679" spans="7:8" ht="15.75">
      <c r="G679" s="42"/>
      <c r="H679" s="42"/>
    </row>
    <row r="680" spans="7:8" ht="15.75">
      <c r="G680" s="42"/>
      <c r="H680" s="42"/>
    </row>
    <row r="681" spans="7:8" ht="15.75">
      <c r="G681" s="42"/>
      <c r="H681" s="42"/>
    </row>
    <row r="682" spans="7:8" ht="15.75">
      <c r="G682" s="42"/>
      <c r="H682" s="42"/>
    </row>
    <row r="683" spans="7:8" ht="15.75">
      <c r="G683" s="42"/>
      <c r="H683" s="42"/>
    </row>
    <row r="684" spans="7:8" ht="15.75">
      <c r="G684" s="42"/>
      <c r="H684" s="42"/>
    </row>
    <row r="685" spans="7:8" ht="15.75">
      <c r="G685" s="42"/>
      <c r="H685" s="42"/>
    </row>
    <row r="686" spans="7:8" ht="15.75">
      <c r="G686" s="42"/>
      <c r="H686" s="42"/>
    </row>
    <row r="687" spans="7:8" ht="15.75">
      <c r="G687" s="42"/>
      <c r="H687" s="42"/>
    </row>
    <row r="688" spans="7:8" ht="15.75">
      <c r="G688" s="42"/>
      <c r="H688" s="42"/>
    </row>
    <row r="689" spans="7:8" ht="15.75">
      <c r="G689" s="42"/>
      <c r="H689" s="42"/>
    </row>
    <row r="690" spans="7:8" ht="15.75">
      <c r="G690" s="42"/>
      <c r="H690" s="42"/>
    </row>
    <row r="691" spans="7:8" ht="15.75">
      <c r="G691" s="42"/>
      <c r="H691" s="42"/>
    </row>
    <row r="692" spans="7:8" ht="15.75">
      <c r="G692" s="42"/>
      <c r="H692" s="42"/>
    </row>
    <row r="693" spans="7:8" ht="15.75">
      <c r="G693" s="42"/>
      <c r="H693" s="42"/>
    </row>
    <row r="694" spans="7:8" ht="15.75">
      <c r="G694" s="42"/>
      <c r="H694" s="42"/>
    </row>
    <row r="695" spans="7:8" ht="15.75">
      <c r="G695" s="42"/>
      <c r="H695" s="42"/>
    </row>
    <row r="696" spans="7:8" ht="15.75">
      <c r="G696" s="42"/>
      <c r="H696" s="42"/>
    </row>
    <row r="697" spans="7:8" ht="15.75">
      <c r="G697" s="42"/>
      <c r="H697" s="42"/>
    </row>
    <row r="698" spans="7:8" ht="15.75">
      <c r="G698" s="42"/>
      <c r="H698" s="42"/>
    </row>
    <row r="699" spans="7:8" ht="15.75">
      <c r="G699" s="42"/>
      <c r="H699" s="42"/>
    </row>
    <row r="700" spans="7:8" ht="15.75">
      <c r="G700" s="42"/>
      <c r="H700" s="42"/>
    </row>
    <row r="701" spans="7:8" ht="15.75">
      <c r="G701" s="42"/>
      <c r="H701" s="42"/>
    </row>
    <row r="702" spans="7:8" ht="15.75">
      <c r="G702" s="42"/>
      <c r="H702" s="42"/>
    </row>
    <row r="703" spans="7:8" ht="15.75">
      <c r="G703" s="42"/>
      <c r="H703" s="42"/>
    </row>
    <row r="704" spans="7:8" ht="15.75">
      <c r="G704" s="42"/>
      <c r="H704" s="42"/>
    </row>
    <row r="705" spans="7:8" ht="15.75">
      <c r="G705" s="42"/>
      <c r="H705" s="42"/>
    </row>
    <row r="706" spans="7:8" ht="15.75">
      <c r="G706" s="42"/>
      <c r="H706" s="42"/>
    </row>
    <row r="707" spans="7:8" ht="15.75">
      <c r="G707" s="42"/>
      <c r="H707" s="42"/>
    </row>
    <row r="708" spans="7:8" ht="15.75">
      <c r="G708" s="42"/>
      <c r="H708" s="42"/>
    </row>
    <row r="709" spans="7:8" ht="15.75">
      <c r="G709" s="42"/>
      <c r="H709" s="42"/>
    </row>
    <row r="710" spans="7:8" ht="15.75">
      <c r="G710" s="42"/>
      <c r="H710" s="42"/>
    </row>
    <row r="711" spans="7:8" ht="15.75">
      <c r="G711" s="42"/>
      <c r="H711" s="42"/>
    </row>
    <row r="712" spans="7:8" ht="15.75">
      <c r="G712" s="42"/>
      <c r="H712" s="42"/>
    </row>
    <row r="713" spans="7:8" ht="15.75">
      <c r="G713" s="42"/>
      <c r="H713" s="42"/>
    </row>
    <row r="714" spans="7:8" ht="15.75">
      <c r="G714" s="42"/>
      <c r="H714" s="42"/>
    </row>
    <row r="715" spans="7:8" ht="15.75">
      <c r="G715" s="42"/>
      <c r="H715" s="42"/>
    </row>
    <row r="716" spans="7:8" ht="15.75">
      <c r="G716" s="42"/>
      <c r="H716" s="42"/>
    </row>
    <row r="717" spans="7:8" ht="15.75">
      <c r="G717" s="42"/>
      <c r="H717" s="42"/>
    </row>
    <row r="718" spans="7:8" ht="15.75">
      <c r="G718" s="42"/>
      <c r="H718" s="42"/>
    </row>
    <row r="719" spans="7:8" ht="15.75">
      <c r="G719" s="42"/>
      <c r="H719" s="42"/>
    </row>
    <row r="720" spans="7:8" ht="15.75">
      <c r="G720" s="42"/>
      <c r="H720" s="42"/>
    </row>
    <row r="721" spans="7:8" ht="15.75">
      <c r="G721" s="42"/>
      <c r="H721" s="42"/>
    </row>
    <row r="722" spans="7:8" ht="15.75">
      <c r="G722" s="42"/>
      <c r="H722" s="42"/>
    </row>
    <row r="723" spans="7:8" ht="15.75">
      <c r="G723" s="42"/>
      <c r="H723" s="42"/>
    </row>
    <row r="724" spans="7:8" ht="15.75">
      <c r="G724" s="42"/>
      <c r="H724" s="42"/>
    </row>
    <row r="725" spans="7:8" ht="15.75">
      <c r="G725" s="42"/>
      <c r="H725" s="42"/>
    </row>
    <row r="726" spans="7:8" ht="15.75">
      <c r="G726" s="42"/>
      <c r="H726" s="42"/>
    </row>
    <row r="727" spans="7:8" ht="15.75">
      <c r="G727" s="42"/>
      <c r="H727" s="42"/>
    </row>
    <row r="728" spans="7:8" ht="15.75">
      <c r="G728" s="42"/>
      <c r="H728" s="42"/>
    </row>
    <row r="729" spans="7:8" ht="15.75">
      <c r="G729" s="42"/>
      <c r="H729" s="42"/>
    </row>
    <row r="730" spans="7:8" ht="15.75">
      <c r="G730" s="42"/>
      <c r="H730" s="42"/>
    </row>
  </sheetData>
  <sheetProtection/>
  <mergeCells count="14">
    <mergeCell ref="B15:E15"/>
    <mergeCell ref="C13:D13"/>
    <mergeCell ref="B12:G12"/>
    <mergeCell ref="B9:E9"/>
    <mergeCell ref="B10:G10"/>
    <mergeCell ref="B11:G11"/>
    <mergeCell ref="B14:E14"/>
    <mergeCell ref="B5:G5"/>
    <mergeCell ref="B6:G6"/>
    <mergeCell ref="B7:G7"/>
    <mergeCell ref="B1:E1"/>
    <mergeCell ref="B2:G2"/>
    <mergeCell ref="B3:G3"/>
    <mergeCell ref="B4:G4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Щербинское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Краснопер</dc:creator>
  <cp:keywords/>
  <dc:description/>
  <cp:lastModifiedBy>Виктория</cp:lastModifiedBy>
  <cp:lastPrinted>2016-02-09T07:06:04Z</cp:lastPrinted>
  <dcterms:created xsi:type="dcterms:W3CDTF">2002-11-26T08:20:52Z</dcterms:created>
  <dcterms:modified xsi:type="dcterms:W3CDTF">2016-02-11T06:56:21Z</dcterms:modified>
  <cp:category/>
  <cp:version/>
  <cp:contentType/>
  <cp:contentStatus/>
</cp:coreProperties>
</file>